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ienferracci/Code/supernova/webapp/bge/public/assets/pdf/documentations/"/>
    </mc:Choice>
  </mc:AlternateContent>
  <xr:revisionPtr revIDLastSave="0" documentId="13_ncr:1_{7E3F7252-F090-B94B-9486-F7F754634DA4}" xr6:coauthVersionLast="46" xr6:coauthVersionMax="46" xr10:uidLastSave="{00000000-0000-0000-0000-000000000000}"/>
  <bookViews>
    <workbookView xWindow="0" yWindow="500" windowWidth="28800" windowHeight="17500" firstSheet="22" activeTab="28" xr2:uid="{2F120B8F-BA04-E64D-8496-4054443C3E5A}"/>
  </bookViews>
  <sheets>
    <sheet name="SECTION_N_CR_2017" sheetId="2" r:id="rId1"/>
    <sheet name="SECTION_N_CR_2018" sheetId="4" r:id="rId2"/>
    <sheet name="SECTION_N_BILAN_2017" sheetId="3" r:id="rId3"/>
    <sheet name="SECTION_N_BILAN_2018" sheetId="5" r:id="rId4"/>
    <sheet name="SECTION_I_CR_2017" sheetId="9" r:id="rId5"/>
    <sheet name="SECTION_I_CR_2018" sheetId="11" r:id="rId6"/>
    <sheet name="SECTION_I_BILAN_2017" sheetId="10" r:id="rId7"/>
    <sheet name="SECTION_I_BILAN_2018" sheetId="12" r:id="rId8"/>
    <sheet name="SECTION_G_CR_2017" sheetId="13" r:id="rId9"/>
    <sheet name="SECTION_G_CR_2018" sheetId="15" r:id="rId10"/>
    <sheet name="SECTION_G_BILAN_2017" sheetId="14" r:id="rId11"/>
    <sheet name="SECTION_G_BILAN_2018" sheetId="16" r:id="rId12"/>
    <sheet name="SECTION_F_CR_2017" sheetId="17" r:id="rId13"/>
    <sheet name="SECTION_F_CR_2018" sheetId="19" r:id="rId14"/>
    <sheet name="SECTION_F_BILAN_2017" sheetId="18" r:id="rId15"/>
    <sheet name="SECTION_F_BILAN_2018" sheetId="20" r:id="rId16"/>
    <sheet name="SECTION_J_CR_2017" sheetId="21" r:id="rId17"/>
    <sheet name="SECTION_J_CR_2018" sheetId="23" r:id="rId18"/>
    <sheet name="SECTION_J_BILAN_2017" sheetId="22" r:id="rId19"/>
    <sheet name="SECTION_J_BILAN_2018" sheetId="24" r:id="rId20"/>
    <sheet name="SECTION_S_CR_2017" sheetId="25" r:id="rId21"/>
    <sheet name="SECTION_S_CR_2018" sheetId="27" r:id="rId22"/>
    <sheet name="SECTION_S_BILAN_2017" sheetId="26" r:id="rId23"/>
    <sheet name="SECTION_S_BILAN_2018" sheetId="28" r:id="rId24"/>
    <sheet name="SECTION_M_CR_2017" sheetId="29" r:id="rId25"/>
    <sheet name="SECTION_M_CR_2018" sheetId="31" r:id="rId26"/>
    <sheet name="SECTION_M_BILAN_2017" sheetId="30" r:id="rId27"/>
    <sheet name="SECTION_M_BILAN_2018" sheetId="32" r:id="rId28"/>
    <sheet name="synthèse" sheetId="1" r:id="rId29"/>
    <sheet name="calculs" sheetId="8" r:id="rId30"/>
  </sheets>
  <definedNames>
    <definedName name="chiffre" localSheetId="14">#REF!</definedName>
    <definedName name="chiffre" localSheetId="15">#REF!</definedName>
    <definedName name="chiffre" localSheetId="10">#REF!</definedName>
    <definedName name="chiffre" localSheetId="11">#REF!</definedName>
    <definedName name="chiffre" localSheetId="6">#REF!</definedName>
    <definedName name="chiffre" localSheetId="7">#REF!</definedName>
    <definedName name="chiffre" localSheetId="18">#REF!</definedName>
    <definedName name="chiffre" localSheetId="19">#REF!</definedName>
    <definedName name="chiffre" localSheetId="26">#REF!</definedName>
    <definedName name="chiffre" localSheetId="27">#REF!</definedName>
    <definedName name="chiffre" localSheetId="2">#REF!</definedName>
    <definedName name="chiffre" localSheetId="3">#REF!</definedName>
    <definedName name="chiffre" localSheetId="22">#REF!</definedName>
    <definedName name="chiffre" localSheetId="23">#REF!</definedName>
    <definedName name="chiffre">#REF!</definedName>
    <definedName name="donnee" localSheetId="14">#REF!</definedName>
    <definedName name="donnee" localSheetId="15">#REF!</definedName>
    <definedName name="donnee" localSheetId="10">#REF!</definedName>
    <definedName name="donnee" localSheetId="11">#REF!</definedName>
    <definedName name="donnee" localSheetId="6">#REF!</definedName>
    <definedName name="donnee" localSheetId="7">#REF!</definedName>
    <definedName name="donnee" localSheetId="18">#REF!</definedName>
    <definedName name="donnee" localSheetId="19">#REF!</definedName>
    <definedName name="donnee" localSheetId="26">#REF!</definedName>
    <definedName name="donnee" localSheetId="27">#REF!</definedName>
    <definedName name="donnee" localSheetId="2">#REF!</definedName>
    <definedName name="donnee" localSheetId="3">#REF!</definedName>
    <definedName name="donnee" localSheetId="22">#REF!</definedName>
    <definedName name="donnee" localSheetId="23">#REF!</definedName>
    <definedName name="donnee">#REF!</definedName>
    <definedName name="note" localSheetId="14">#REF!</definedName>
    <definedName name="note" localSheetId="15">#REF!</definedName>
    <definedName name="note" localSheetId="10">#REF!</definedName>
    <definedName name="note" localSheetId="11">#REF!</definedName>
    <definedName name="note" localSheetId="6">#REF!</definedName>
    <definedName name="note" localSheetId="7">#REF!</definedName>
    <definedName name="note" localSheetId="18">#REF!</definedName>
    <definedName name="note" localSheetId="19">#REF!</definedName>
    <definedName name="note" localSheetId="26">#REF!</definedName>
    <definedName name="note" localSheetId="27">#REF!</definedName>
    <definedName name="note" localSheetId="2">#REF!</definedName>
    <definedName name="note" localSheetId="3">#REF!</definedName>
    <definedName name="note" localSheetId="22">#REF!</definedName>
    <definedName name="note" localSheetId="23">#REF!</definedName>
    <definedName name="note">#REF!</definedName>
    <definedName name="source" localSheetId="14">#REF!</definedName>
    <definedName name="source" localSheetId="15">#REF!</definedName>
    <definedName name="source" localSheetId="10">#REF!</definedName>
    <definedName name="source" localSheetId="11">#REF!</definedName>
    <definedName name="source" localSheetId="6">#REF!</definedName>
    <definedName name="source" localSheetId="7">#REF!</definedName>
    <definedName name="source" localSheetId="18">#REF!</definedName>
    <definedName name="source" localSheetId="19">#REF!</definedName>
    <definedName name="source" localSheetId="26">#REF!</definedName>
    <definedName name="source" localSheetId="27">#REF!</definedName>
    <definedName name="source" localSheetId="2">#REF!</definedName>
    <definedName name="source" localSheetId="3">#REF!</definedName>
    <definedName name="source" localSheetId="22">#REF!</definedName>
    <definedName name="source" localSheetId="23">#REF!</definedName>
    <definedName name="source">#REF!</definedName>
    <definedName name="titre" localSheetId="14">#REF!</definedName>
    <definedName name="titre" localSheetId="15">#REF!</definedName>
    <definedName name="titre" localSheetId="10">#REF!</definedName>
    <definedName name="titre" localSheetId="11">#REF!</definedName>
    <definedName name="titre" localSheetId="6">#REF!</definedName>
    <definedName name="titre" localSheetId="7">#REF!</definedName>
    <definedName name="titre" localSheetId="18">#REF!</definedName>
    <definedName name="titre" localSheetId="19">#REF!</definedName>
    <definedName name="titre" localSheetId="26">#REF!</definedName>
    <definedName name="titre" localSheetId="27">#REF!</definedName>
    <definedName name="titre" localSheetId="2">#REF!</definedName>
    <definedName name="titre" localSheetId="3">#REF!</definedName>
    <definedName name="titre" localSheetId="22">#REF!</definedName>
    <definedName name="titre" localSheetId="23">#REF!</definedName>
    <definedName name="titre">#REF!</definedName>
    <definedName name="unite" localSheetId="14">#REF!</definedName>
    <definedName name="unite" localSheetId="15">#REF!</definedName>
    <definedName name="unite" localSheetId="10">#REF!</definedName>
    <definedName name="unite" localSheetId="11">#REF!</definedName>
    <definedName name="unite" localSheetId="6">#REF!</definedName>
    <definedName name="unite" localSheetId="7">#REF!</definedName>
    <definedName name="unite" localSheetId="18">#REF!</definedName>
    <definedName name="unite" localSheetId="19">#REF!</definedName>
    <definedName name="unite" localSheetId="26">#REF!</definedName>
    <definedName name="unite" localSheetId="27">#REF!</definedName>
    <definedName name="unite" localSheetId="2">#REF!</definedName>
    <definedName name="unite" localSheetId="3">#REF!</definedName>
    <definedName name="unite" localSheetId="22">#REF!</definedName>
    <definedName name="unite" localSheetId="23">#REF!</definedName>
    <definedName name="uni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8" i="1"/>
  <c r="C7" i="1"/>
  <c r="C6" i="1"/>
  <c r="C5" i="1"/>
  <c r="C4" i="1"/>
  <c r="C10" i="1"/>
  <c r="P11" i="8"/>
  <c r="Q5" i="8"/>
  <c r="O8" i="8"/>
  <c r="L11" i="8"/>
  <c r="M5" i="8"/>
  <c r="K8" i="8"/>
  <c r="H11" i="8"/>
  <c r="I5" i="8"/>
  <c r="G20" i="8"/>
  <c r="D27" i="8"/>
  <c r="P21" i="8"/>
  <c r="P12" i="8"/>
  <c r="O20" i="8"/>
  <c r="L21" i="8"/>
  <c r="L12" i="8"/>
  <c r="K20" i="8"/>
  <c r="H21" i="8"/>
  <c r="H12" i="8"/>
  <c r="G17" i="8"/>
  <c r="E20" i="8"/>
  <c r="E19" i="8"/>
  <c r="F11" i="8"/>
  <c r="P19" i="8"/>
  <c r="P10" i="8"/>
  <c r="O12" i="8"/>
  <c r="L19" i="8"/>
  <c r="L10" i="8"/>
  <c r="K12" i="8"/>
  <c r="H19" i="8"/>
  <c r="G27" i="8"/>
  <c r="P17" i="8"/>
  <c r="P8" i="8"/>
  <c r="O10" i="8"/>
  <c r="L17" i="8"/>
  <c r="L8" i="8"/>
  <c r="K10" i="8"/>
  <c r="H17" i="8"/>
  <c r="H8" i="8"/>
  <c r="F27" i="8"/>
  <c r="E11" i="8"/>
  <c r="E10" i="8"/>
  <c r="E8" i="8"/>
  <c r="E27" i="8"/>
  <c r="P27" i="8"/>
  <c r="O27" i="8"/>
  <c r="N20" i="8"/>
  <c r="L27" i="8"/>
  <c r="K27" i="8"/>
  <c r="J20" i="8"/>
  <c r="H27" i="8"/>
  <c r="G5" i="8"/>
  <c r="G19" i="8"/>
  <c r="E21" i="8"/>
  <c r="P9" i="8"/>
  <c r="Q21" i="8"/>
  <c r="O21" i="8"/>
  <c r="L9" i="8"/>
  <c r="M21" i="8"/>
  <c r="K19" i="8"/>
  <c r="H9" i="8"/>
  <c r="I19" i="8"/>
  <c r="G12" i="8"/>
  <c r="E7" i="8"/>
  <c r="E5" i="8"/>
  <c r="G10" i="8"/>
  <c r="P7" i="8"/>
  <c r="Q11" i="8"/>
  <c r="O17" i="8"/>
  <c r="L7" i="8"/>
  <c r="M17" i="8"/>
  <c r="K17" i="8"/>
  <c r="H7" i="8"/>
  <c r="G9" i="8"/>
  <c r="Q7" i="8"/>
  <c r="P5" i="8"/>
  <c r="O9" i="8"/>
  <c r="M7" i="8"/>
  <c r="M9" i="8"/>
  <c r="K9" i="8"/>
  <c r="H5" i="8"/>
  <c r="I7" i="8"/>
  <c r="G8" i="8"/>
  <c r="D8" i="8"/>
  <c r="D21" i="8"/>
  <c r="E17" i="8"/>
  <c r="E12" i="8"/>
  <c r="Q8" i="8"/>
  <c r="N11" i="8"/>
  <c r="O5" i="8"/>
  <c r="M8" i="8"/>
  <c r="J11" i="8"/>
  <c r="K5" i="8"/>
  <c r="I8" i="8"/>
  <c r="F19" i="8"/>
  <c r="F10" i="8"/>
  <c r="D19" i="8"/>
  <c r="Q20" i="8"/>
  <c r="N21" i="8"/>
  <c r="N12" i="8"/>
  <c r="M20" i="8"/>
  <c r="J21" i="8"/>
  <c r="J12" i="8"/>
  <c r="I20" i="8"/>
  <c r="F5" i="8"/>
  <c r="G7" i="8"/>
  <c r="D20" i="8"/>
  <c r="I12" i="8"/>
  <c r="G21" i="8"/>
  <c r="Q12" i="8"/>
  <c r="N19" i="8"/>
  <c r="N10" i="8"/>
  <c r="M12" i="8"/>
  <c r="J19" i="8"/>
  <c r="J10" i="8"/>
  <c r="I17" i="8"/>
  <c r="F20" i="8"/>
  <c r="Q10" i="8"/>
  <c r="N17" i="8"/>
  <c r="N8" i="8"/>
  <c r="M10" i="8"/>
  <c r="J17" i="8"/>
  <c r="J8" i="8"/>
  <c r="I10" i="8"/>
  <c r="F21" i="8"/>
  <c r="F12" i="8"/>
  <c r="D11" i="8"/>
  <c r="D9" i="8"/>
  <c r="Q27" i="8"/>
  <c r="P20" i="8"/>
  <c r="N27" i="8"/>
  <c r="M27" i="8"/>
  <c r="L20" i="8"/>
  <c r="J27" i="8"/>
  <c r="I27" i="8"/>
  <c r="H20" i="8"/>
  <c r="F7" i="8"/>
  <c r="E9" i="8"/>
  <c r="D10" i="8"/>
  <c r="Q19" i="8"/>
  <c r="N9" i="8"/>
  <c r="O19" i="8"/>
  <c r="M19" i="8"/>
  <c r="J9" i="8"/>
  <c r="K21" i="8"/>
  <c r="I21" i="8"/>
  <c r="F17" i="8"/>
  <c r="F8" i="8"/>
  <c r="D7" i="8"/>
  <c r="I11" i="8"/>
  <c r="D12" i="8"/>
  <c r="Q17" i="8"/>
  <c r="N7" i="8"/>
  <c r="O11" i="8"/>
  <c r="M11" i="8"/>
  <c r="J7" i="8"/>
  <c r="K11" i="8"/>
  <c r="H10" i="8"/>
  <c r="D17" i="8"/>
  <c r="Q9" i="8"/>
  <c r="O7" i="8"/>
  <c r="N5" i="8"/>
  <c r="L5" i="8"/>
  <c r="K7" i="8"/>
  <c r="J5" i="8"/>
  <c r="I9" i="8"/>
  <c r="F9" i="8"/>
  <c r="G11" i="8"/>
  <c r="D5" i="8"/>
  <c r="Q26" i="8" l="1"/>
  <c r="O26" i="8"/>
  <c r="M26" i="8"/>
  <c r="K26" i="8"/>
  <c r="I26" i="8"/>
  <c r="G26" i="8"/>
  <c r="E26" i="8"/>
  <c r="Q24" i="8"/>
  <c r="P24" i="8"/>
  <c r="O24" i="8"/>
  <c r="N24" i="8"/>
  <c r="M24" i="8"/>
  <c r="L24" i="8"/>
  <c r="K24" i="8"/>
  <c r="J24" i="8"/>
  <c r="I24" i="8"/>
  <c r="H24" i="8"/>
  <c r="F24" i="8"/>
  <c r="G24" i="8"/>
  <c r="H4" i="1" s="1"/>
  <c r="D24" i="8"/>
  <c r="E24" i="8"/>
  <c r="R27" i="8"/>
  <c r="S27" i="8"/>
  <c r="R21" i="8"/>
  <c r="S19" i="8"/>
  <c r="S21" i="8"/>
  <c r="R20" i="8"/>
  <c r="R19" i="8"/>
  <c r="S20" i="8"/>
  <c r="R17" i="8"/>
  <c r="S17" i="8"/>
  <c r="R10" i="8"/>
  <c r="S8" i="8"/>
  <c r="S10" i="8"/>
  <c r="S12" i="8"/>
  <c r="R12" i="8"/>
  <c r="R7" i="8"/>
  <c r="R9" i="8"/>
  <c r="R11" i="8"/>
  <c r="R8" i="8"/>
  <c r="S7" i="8"/>
  <c r="S9" i="8"/>
  <c r="S11" i="8"/>
  <c r="S5" i="8"/>
  <c r="R5" i="8"/>
  <c r="P28" i="8"/>
  <c r="Q6" i="8"/>
  <c r="Q28" i="8"/>
  <c r="Q18" i="8"/>
  <c r="Q22" i="8"/>
  <c r="Q23" i="8" s="1"/>
  <c r="Q25" i="8"/>
  <c r="Q13" i="8"/>
  <c r="Q15" i="8" s="1"/>
  <c r="Q16" i="8" s="1"/>
  <c r="P13" i="8"/>
  <c r="P15" i="8" s="1"/>
  <c r="P16" i="8" s="1"/>
  <c r="P18" i="8"/>
  <c r="P25" i="8"/>
  <c r="P22" i="8"/>
  <c r="P23" i="8" s="1"/>
  <c r="N28" i="8"/>
  <c r="O22" i="8"/>
  <c r="O23" i="8" s="1"/>
  <c r="O25" i="8"/>
  <c r="O6" i="8"/>
  <c r="O28" i="8"/>
  <c r="O18" i="8"/>
  <c r="O13" i="8"/>
  <c r="N13" i="8"/>
  <c r="N15" i="8" s="1"/>
  <c r="N16" i="8" s="1"/>
  <c r="N18" i="8"/>
  <c r="N25" i="8"/>
  <c r="N22" i="8"/>
  <c r="N23" i="8" s="1"/>
  <c r="M18" i="8"/>
  <c r="G7" i="1" s="1"/>
  <c r="M6" i="8"/>
  <c r="E7" i="1" s="1"/>
  <c r="M28" i="8"/>
  <c r="L28" i="8"/>
  <c r="M22" i="8"/>
  <c r="M23" i="8" s="1"/>
  <c r="M25" i="8"/>
  <c r="I7" i="1" s="1"/>
  <c r="M13" i="8"/>
  <c r="L13" i="8"/>
  <c r="L15" i="8" s="1"/>
  <c r="L16" i="8" s="1"/>
  <c r="L18" i="8"/>
  <c r="L25" i="8"/>
  <c r="L22" i="8"/>
  <c r="L23" i="8" s="1"/>
  <c r="J28" i="8"/>
  <c r="K6" i="8"/>
  <c r="K28" i="8"/>
  <c r="K18" i="8"/>
  <c r="K22" i="8"/>
  <c r="K23" i="8" s="1"/>
  <c r="K25" i="8"/>
  <c r="K13" i="8"/>
  <c r="K15" i="8" s="1"/>
  <c r="K16" i="8" s="1"/>
  <c r="J13" i="8"/>
  <c r="J14" i="8" s="1"/>
  <c r="J18" i="8"/>
  <c r="J25" i="8"/>
  <c r="J22" i="8"/>
  <c r="J23" i="8" s="1"/>
  <c r="I13" i="8"/>
  <c r="I14" i="8" s="1"/>
  <c r="I22" i="8"/>
  <c r="I23" i="8" s="1"/>
  <c r="I25" i="8"/>
  <c r="I6" i="8"/>
  <c r="I28" i="8"/>
  <c r="I18" i="8"/>
  <c r="H28" i="8"/>
  <c r="H13" i="8"/>
  <c r="H14" i="8" s="1"/>
  <c r="H18" i="8"/>
  <c r="H25" i="8"/>
  <c r="H22" i="8"/>
  <c r="H23" i="8" s="1"/>
  <c r="F28" i="8"/>
  <c r="G13" i="8"/>
  <c r="G14" i="8" s="1"/>
  <c r="G22" i="8"/>
  <c r="G23" i="8" s="1"/>
  <c r="G25" i="8"/>
  <c r="I4" i="1" s="1"/>
  <c r="G18" i="8"/>
  <c r="G4" i="1" s="1"/>
  <c r="G6" i="8"/>
  <c r="E4" i="1" s="1"/>
  <c r="G28" i="8"/>
  <c r="F13" i="8"/>
  <c r="F15" i="8" s="1"/>
  <c r="F16" i="8" s="1"/>
  <c r="F18" i="8"/>
  <c r="F25" i="8"/>
  <c r="F22" i="8"/>
  <c r="F23" i="8" s="1"/>
  <c r="E13" i="8"/>
  <c r="E28" i="8"/>
  <c r="D28" i="8"/>
  <c r="E25" i="8"/>
  <c r="I10" i="1" s="1"/>
  <c r="D25" i="8"/>
  <c r="D22" i="8"/>
  <c r="D23" i="8" s="1"/>
  <c r="E22" i="8"/>
  <c r="E23" i="8" s="1"/>
  <c r="E18" i="8"/>
  <c r="G10" i="1" s="1"/>
  <c r="D18" i="8"/>
  <c r="E6" i="8"/>
  <c r="E10" i="1" s="1"/>
  <c r="D13" i="8"/>
  <c r="D14" i="8" s="1"/>
  <c r="S24" i="8" l="1"/>
  <c r="H11" i="1" s="1"/>
  <c r="J7" i="1"/>
  <c r="S26" i="8"/>
  <c r="J11" i="1" s="1"/>
  <c r="J10" i="1"/>
  <c r="S18" i="8"/>
  <c r="G11" i="1" s="1"/>
  <c r="R28" i="8"/>
  <c r="S13" i="8"/>
  <c r="S14" i="8" s="1"/>
  <c r="S22" i="8"/>
  <c r="S23" i="8" s="1"/>
  <c r="R25" i="8"/>
  <c r="R18" i="8"/>
  <c r="R22" i="8"/>
  <c r="R23" i="8" s="1"/>
  <c r="R13" i="8"/>
  <c r="R14" i="8" s="1"/>
  <c r="R24" i="8" s="1"/>
  <c r="S28" i="8"/>
  <c r="S25" i="8"/>
  <c r="I11" i="1" s="1"/>
  <c r="S6" i="8"/>
  <c r="E11" i="1" s="1"/>
  <c r="J8" i="1"/>
  <c r="G8" i="1"/>
  <c r="G9" i="1"/>
  <c r="E8" i="1"/>
  <c r="E9" i="1"/>
  <c r="I8" i="1"/>
  <c r="I9" i="1"/>
  <c r="G5" i="1"/>
  <c r="G6" i="1"/>
  <c r="E5" i="1"/>
  <c r="E6" i="1"/>
  <c r="I5" i="1"/>
  <c r="I6" i="1"/>
  <c r="H5" i="1"/>
  <c r="Q14" i="8"/>
  <c r="I15" i="8"/>
  <c r="I16" i="8" s="1"/>
  <c r="L14" i="8"/>
  <c r="N14" i="8"/>
  <c r="P14" i="8"/>
  <c r="O15" i="8"/>
  <c r="O16" i="8" s="1"/>
  <c r="P29" i="8"/>
  <c r="O14" i="8"/>
  <c r="H29" i="8"/>
  <c r="Q29" i="8"/>
  <c r="M29" i="8"/>
  <c r="O29" i="8"/>
  <c r="N29" i="8"/>
  <c r="M14" i="8"/>
  <c r="M15" i="8"/>
  <c r="M16" i="8" s="1"/>
  <c r="F7" i="1" s="1"/>
  <c r="H15" i="8"/>
  <c r="H16" i="8" s="1"/>
  <c r="K29" i="8"/>
  <c r="L29" i="8"/>
  <c r="J15" i="8"/>
  <c r="J16" i="8" s="1"/>
  <c r="K14" i="8"/>
  <c r="J29" i="8"/>
  <c r="I29" i="8"/>
  <c r="G29" i="8"/>
  <c r="F14" i="8"/>
  <c r="J4" i="1"/>
  <c r="F29" i="8"/>
  <c r="G15" i="8"/>
  <c r="G16" i="8" s="1"/>
  <c r="F4" i="1" s="1"/>
  <c r="E14" i="8"/>
  <c r="E29" i="8"/>
  <c r="D29" i="8"/>
  <c r="E15" i="8"/>
  <c r="D15" i="8"/>
  <c r="R29" i="8" l="1"/>
  <c r="S15" i="8"/>
  <c r="S16" i="8" s="1"/>
  <c r="F11" i="1" s="1"/>
  <c r="S29" i="8"/>
  <c r="H7" i="1"/>
  <c r="H6" i="1"/>
  <c r="H10" i="1"/>
  <c r="J9" i="1"/>
  <c r="R15" i="8"/>
  <c r="R16" i="8" s="1"/>
  <c r="H8" i="1"/>
  <c r="H9" i="1"/>
  <c r="F8" i="1"/>
  <c r="F9" i="1"/>
  <c r="J5" i="1"/>
  <c r="J6" i="1"/>
  <c r="F5" i="1"/>
  <c r="F6" i="1"/>
  <c r="E16" i="8"/>
  <c r="F10" i="1" s="1"/>
  <c r="D16" i="8"/>
</calcChain>
</file>

<file path=xl/sharedStrings.xml><?xml version="1.0" encoding="utf-8"?>
<sst xmlns="http://schemas.openxmlformats.org/spreadsheetml/2006/main" count="18562" uniqueCount="233">
  <si>
    <t>Caractéristiques comptables, financières et d'emploi des entreprises - Compte de résultat au niveau division selon la catégorie d'entreprise</t>
  </si>
  <si>
    <t>Note de lecture : N = Donnée non disponible, S = Donnée soumise au secret statistique</t>
  </si>
  <si>
    <t>Champ : France - Ensemble des entreprises marchandes y compris auto-entrepreneurs, hors agriculture et hors services financiers et d'assurance (mais y compris auxiliaires de services financiers et d'assurance, sociétés holdings)</t>
  </si>
  <si>
    <t>Source : Insee, Esane 2017</t>
  </si>
  <si>
    <t>en millions d'euros</t>
  </si>
  <si>
    <t>secteur d'activité</t>
  </si>
  <si>
    <t>N</t>
  </si>
  <si>
    <t>77</t>
  </si>
  <si>
    <t>78</t>
  </si>
  <si>
    <t>79</t>
  </si>
  <si>
    <t>80</t>
  </si>
  <si>
    <t>81</t>
  </si>
  <si>
    <t>82</t>
  </si>
  <si>
    <t/>
  </si>
  <si>
    <t>activité</t>
  </si>
  <si>
    <t xml:space="preserve">Activités de services administratifs et de soutien </t>
  </si>
  <si>
    <t xml:space="preserve">Activités de location et location-bail </t>
  </si>
  <si>
    <t xml:space="preserve">Activités liées à l'emploi </t>
  </si>
  <si>
    <t xml:space="preserve">Activités des agences de voyage, voyagistes, services de réservation et activités connexes </t>
  </si>
  <si>
    <t xml:space="preserve">Enquêtes et sécurité </t>
  </si>
  <si>
    <t>Services relatifs aux bâtiments et aménagement paysager</t>
  </si>
  <si>
    <t xml:space="preserve">Activités administratives et autres activités de soutien aux entreprises </t>
  </si>
  <si>
    <t>Catégorie d'entreprise</t>
  </si>
  <si>
    <t>Ensemble des catégories d'entreprise</t>
  </si>
  <si>
    <t>Microentreprises (MICRO)</t>
  </si>
  <si>
    <t>Petites et moyennes entreprises (PME), hors Microentreprises</t>
  </si>
  <si>
    <t>Entreprises de taille intermédiaire (ETI) ou Grandes entreprises (GE)</t>
  </si>
  <si>
    <t>Nombre d'entreprises</t>
  </si>
  <si>
    <t>Chiffre d'affaires Hors Taxes (a+d1+d2)</t>
  </si>
  <si>
    <t xml:space="preserve">        dont exportations</t>
  </si>
  <si>
    <t>Ventes de marchandises (a)</t>
  </si>
  <si>
    <t>- Achats de marchandises (y compris droits de douanes) (b)</t>
  </si>
  <si>
    <t>- Variation de stock de marchandises (c)</t>
  </si>
  <si>
    <t>= Marge commerciale I=a-b-c</t>
  </si>
  <si>
    <t>Production vendue de biens (d1)</t>
  </si>
  <si>
    <t>Production vendue de services (d2)</t>
  </si>
  <si>
    <t>+ Production stockée</t>
  </si>
  <si>
    <t>+ Production immobilisée</t>
  </si>
  <si>
    <t>= Production totale de biens et services (hors marge commerciale) (d')</t>
  </si>
  <si>
    <t>- Achats de matières premières et autres approvisionnements (e)</t>
  </si>
  <si>
    <t>- Variations de stock (matières premières et approvisionnements) (f)</t>
  </si>
  <si>
    <t>- Autres achats et charges externes (g)</t>
  </si>
  <si>
    <t xml:space="preserve">        dont : Sous-traitance</t>
  </si>
  <si>
    <t xml:space="preserve">        dont : Locations, charges locatives et de copropriété</t>
  </si>
  <si>
    <t xml:space="preserve">        dont : Crédit-bail</t>
  </si>
  <si>
    <t xml:space="preserve">        dont : Coût du personnel extérieur à l'entreprise</t>
  </si>
  <si>
    <t>+ Autres produits d'exploitation (h)</t>
  </si>
  <si>
    <t xml:space="preserve">         dont redevances pour concessions de brevets, de licences
</t>
  </si>
  <si>
    <t>- Autres charges d'exploitation (i)</t>
  </si>
  <si>
    <t>= Valeur ajoutée hors taxes II=I+(d'-e-f-g+h-i)</t>
  </si>
  <si>
    <t>- Impôts, taxes et versements assimilés (j)</t>
  </si>
  <si>
    <t>+ subventions d'exploitation (k)</t>
  </si>
  <si>
    <t>= Valeur Ajoutée aux coûts des facteurs III=II-j+k</t>
  </si>
  <si>
    <t>- Salaires et traitements (m)</t>
  </si>
  <si>
    <t>- Charges patronales (n)</t>
  </si>
  <si>
    <t>= Excédent brut d'exploitation IV=III-m-n</t>
  </si>
  <si>
    <t>+ Reprise sur amortissements et provisions, transferts de charges d'exploitation (o)</t>
  </si>
  <si>
    <t>- Dotations d'exploitation aux amortissements (p)</t>
  </si>
  <si>
    <t>- Dotations d'exploitation aux provisions (q)</t>
  </si>
  <si>
    <t>= Résultat d'exploitation V=IV+o-p-q</t>
  </si>
  <si>
    <t>+ Bénéfice attribué ou perte transférée (r)</t>
  </si>
  <si>
    <t>- Perte supportée ou bénéfice transféré (s)</t>
  </si>
  <si>
    <t>+ Produits financiers (t)</t>
  </si>
  <si>
    <t>- Charges financières (u)</t>
  </si>
  <si>
    <t>= Résultat courant avant impôts VI=V+r-s+t-u</t>
  </si>
  <si>
    <t>+ produits exceptionnels (v)</t>
  </si>
  <si>
    <t>- Charges exceptionnelles (w)</t>
  </si>
  <si>
    <t>- Participation des salariés (x)</t>
  </si>
  <si>
    <t>- Impôts sur les bénéfices (y)</t>
  </si>
  <si>
    <t>= Résultat net comptable VII=VI+v-w-x-y</t>
  </si>
  <si>
    <t xml:space="preserve">Capacité d'autofinancement </t>
  </si>
  <si>
    <t>Caractéristiques comptables, financières et d'emploi des unités légales - Bilan au niveau division selon la catégorie d'entreprise</t>
  </si>
  <si>
    <t>ACTIF</t>
  </si>
  <si>
    <t>Tranche d'effectif</t>
  </si>
  <si>
    <t>Capital souscrit non appelé (I)</t>
  </si>
  <si>
    <r>
      <rPr>
        <b/>
        <sz val="10"/>
        <rFont val="Arial"/>
        <family val="2"/>
      </rPr>
      <t xml:space="preserve">Immobilisations incorporelles </t>
    </r>
    <r>
      <rPr>
        <b/>
        <sz val="10"/>
        <color indexed="8"/>
        <rFont val="Arial"/>
        <family val="2"/>
      </rPr>
      <t>brutes (a)</t>
    </r>
  </si>
  <si>
    <t xml:space="preserve">   Dont Fonds commercial</t>
  </si>
  <si>
    <t>Immobilisations corporelles brutes (b)</t>
  </si>
  <si>
    <t xml:space="preserve">   Dont Terrains</t>
  </si>
  <si>
    <t>-N-</t>
  </si>
  <si>
    <t xml:space="preserve">            Constructions</t>
  </si>
  <si>
    <t xml:space="preserve">            Installations techniques, matériel et outillage industriels</t>
  </si>
  <si>
    <t xml:space="preserve">            Autres immobilisations corporelles</t>
  </si>
  <si>
    <t xml:space="preserve">                       dont matériel de transport:</t>
  </si>
  <si>
    <t xml:space="preserve">           Immobilisations en cours</t>
  </si>
  <si>
    <t xml:space="preserve">           Avances et acomptes</t>
  </si>
  <si>
    <r>
      <rPr>
        <b/>
        <sz val="10"/>
        <rFont val="Arial"/>
        <family val="2"/>
      </rPr>
      <t>Immobilisations financières</t>
    </r>
    <r>
      <rPr>
        <b/>
        <sz val="10"/>
        <color indexed="8"/>
        <rFont val="Arial"/>
        <family val="2"/>
      </rPr>
      <t xml:space="preserve"> brutes (c) </t>
    </r>
  </si>
  <si>
    <t>Total de l'actif immobilisé brut (II=a+b+c)</t>
  </si>
  <si>
    <t>Stocks (d)</t>
  </si>
  <si>
    <t xml:space="preserve">        Dont Stocks - Matières premières approvisionnement et en cours</t>
  </si>
  <si>
    <t xml:space="preserve">        Stocks de marchandises</t>
  </si>
  <si>
    <r>
      <rPr>
        <sz val="10"/>
        <color indexed="8"/>
        <rFont val="Arial"/>
        <family val="2"/>
      </rPr>
      <t xml:space="preserve">Avances et acomptes versés sur commandes </t>
    </r>
    <r>
      <rPr>
        <b/>
        <sz val="10"/>
        <color indexed="8"/>
        <rFont val="Arial"/>
        <family val="2"/>
      </rPr>
      <t>(</t>
    </r>
    <r>
      <rPr>
        <sz val="10"/>
        <color indexed="8"/>
        <rFont val="Arial"/>
        <family val="2"/>
      </rPr>
      <t>e</t>
    </r>
    <r>
      <rPr>
        <b/>
        <sz val="10"/>
        <color indexed="8"/>
        <rFont val="Arial"/>
        <family val="2"/>
      </rPr>
      <t>)</t>
    </r>
  </si>
  <si>
    <r>
      <rPr>
        <sz val="10"/>
        <color indexed="8"/>
        <rFont val="Arial"/>
        <family val="2"/>
      </rPr>
      <t xml:space="preserve">Créances clients et comptes rattachés </t>
    </r>
    <r>
      <rPr>
        <b/>
        <sz val="10"/>
        <color indexed="8"/>
        <rFont val="Arial"/>
        <family val="2"/>
      </rPr>
      <t>(</t>
    </r>
    <r>
      <rPr>
        <sz val="10"/>
        <color indexed="8"/>
        <rFont val="Arial"/>
        <family val="2"/>
      </rPr>
      <t>f</t>
    </r>
    <r>
      <rPr>
        <b/>
        <sz val="10"/>
        <color indexed="8"/>
        <rFont val="Arial"/>
        <family val="2"/>
      </rPr>
      <t>)</t>
    </r>
  </si>
  <si>
    <r>
      <rPr>
        <sz val="12"/>
        <color theme="1"/>
        <rFont val="Calibri"/>
        <family val="2"/>
        <scheme val="minor"/>
      </rPr>
      <t xml:space="preserve">Autres créances et charges constatées d'avance </t>
    </r>
    <r>
      <rPr>
        <b/>
        <sz val="10"/>
        <rFont val="Arial"/>
        <family val="2"/>
      </rPr>
      <t>(</t>
    </r>
    <r>
      <rPr>
        <sz val="12"/>
        <color theme="1"/>
        <rFont val="Calibri"/>
        <family val="2"/>
        <scheme val="minor"/>
      </rPr>
      <t>g</t>
    </r>
    <r>
      <rPr>
        <b/>
        <sz val="10"/>
        <rFont val="Arial"/>
        <family val="2"/>
      </rPr>
      <t>)</t>
    </r>
  </si>
  <si>
    <r>
      <rPr>
        <sz val="12"/>
        <color theme="1"/>
        <rFont val="Calibri"/>
        <family val="2"/>
        <scheme val="minor"/>
      </rPr>
      <t xml:space="preserve">Valeurs mobilières de placement et disponibilités </t>
    </r>
    <r>
      <rPr>
        <b/>
        <sz val="10"/>
        <rFont val="Arial"/>
        <family val="2"/>
      </rPr>
      <t>(</t>
    </r>
    <r>
      <rPr>
        <sz val="12"/>
        <color theme="1"/>
        <rFont val="Calibri"/>
        <family val="2"/>
        <scheme val="minor"/>
      </rPr>
      <t>h</t>
    </r>
    <r>
      <rPr>
        <b/>
        <sz val="10"/>
        <rFont val="Arial"/>
        <family val="2"/>
      </rPr>
      <t>)</t>
    </r>
  </si>
  <si>
    <t>Total actif circulant (III=d+e+f+g+h)</t>
  </si>
  <si>
    <t>Autres comptes de régularisation (IV)</t>
  </si>
  <si>
    <t>TOTAL ACTIF BRUT (I+II+III+IV)</t>
  </si>
  <si>
    <t>TOTAL DE L'ACTIF NET DES AMORTISSEMENTS ET PROVISIONS INSCRITS A L'ACTIF</t>
  </si>
  <si>
    <t>PASSIF</t>
  </si>
  <si>
    <r>
      <rPr>
        <sz val="12"/>
        <color theme="1"/>
        <rFont val="Calibri"/>
        <family val="2"/>
        <scheme val="minor"/>
      </rPr>
      <t xml:space="preserve">Capital social (ou individuel) </t>
    </r>
    <r>
      <rPr>
        <sz val="10"/>
        <color indexed="8"/>
        <rFont val="Arial"/>
        <family val="2"/>
      </rPr>
      <t>y compris primes (i)</t>
    </r>
  </si>
  <si>
    <t>Report à nouveau (j)</t>
  </si>
  <si>
    <t>Résultat de l'exercice comptable (k)</t>
  </si>
  <si>
    <t>Réserves (l)</t>
  </si>
  <si>
    <t>Autres capitaux propres (m)</t>
  </si>
  <si>
    <t>Total des capitaux propres (I=i+j+k+l+m)</t>
  </si>
  <si>
    <t>Total des autres fonds propres (II)</t>
  </si>
  <si>
    <t>Total des provisions pour risques et charges (III)</t>
  </si>
  <si>
    <t>Emprunts, dettes assimilées (n)</t>
  </si>
  <si>
    <t>Avances et acomptes reçus sur commandes en cours (o)</t>
  </si>
  <si>
    <t>Dettes fournisseurs et comptes rattachés (p)</t>
  </si>
  <si>
    <t>Autres dettes et produits constatés d'avance (q)</t>
  </si>
  <si>
    <t>Total des dettes (IV=n+o+p+q)</t>
  </si>
  <si>
    <t>Ecart de conversion passif (V)</t>
  </si>
  <si>
    <t>TOTAL PASSIF (I à V)</t>
  </si>
  <si>
    <t>Source : Insee, Esane 2018</t>
  </si>
  <si>
    <r>
      <rPr>
        <b/>
        <sz val="10"/>
        <rFont val="Arial"/>
        <family val="2"/>
      </rPr>
      <t xml:space="preserve">Immobilisations incorporelles </t>
    </r>
    <r>
      <rPr>
        <b/>
        <sz val="10"/>
        <color rgb="FF000000"/>
        <rFont val="Arial"/>
        <family val="2"/>
      </rPr>
      <t>brutes (a)</t>
    </r>
  </si>
  <si>
    <r>
      <rPr>
        <b/>
        <sz val="10"/>
        <rFont val="Arial"/>
        <family val="2"/>
      </rPr>
      <t>Immobilisations financières</t>
    </r>
    <r>
      <rPr>
        <b/>
        <sz val="10"/>
        <color rgb="FF000000"/>
        <rFont val="Arial"/>
        <family val="2"/>
      </rPr>
      <t xml:space="preserve"> brutes (c) </t>
    </r>
  </si>
  <si>
    <r>
      <rPr>
        <sz val="10"/>
        <color rgb="FF000000"/>
        <rFont val="Arial"/>
        <family val="2"/>
      </rPr>
      <t xml:space="preserve">Avances et acomptes versés sur commandes </t>
    </r>
    <r>
      <rPr>
        <b/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</si>
  <si>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 xml:space="preserve">Créances clients et comptes rattachés </t>
    </r>
    <r>
      <rPr>
        <b/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)</t>
    </r>
  </si>
  <si>
    <r>
      <rPr>
        <sz val="12"/>
        <color theme="1"/>
        <rFont val="Calibri"/>
        <family val="2"/>
        <scheme val="minor"/>
      </rPr>
      <t xml:space="preserve">Capital social (ou individuel) </t>
    </r>
    <r>
      <rPr>
        <sz val="10"/>
        <color rgb="FF000000"/>
        <rFont val="Arial"/>
        <family val="2"/>
      </rPr>
      <t>y compris primes (i)</t>
    </r>
  </si>
  <si>
    <t>SUPERNOVA</t>
  </si>
  <si>
    <t>Activité</t>
  </si>
  <si>
    <t>INSEE</t>
  </si>
  <si>
    <t>Section NAF</t>
  </si>
  <si>
    <t>Restauration / hôtellerie</t>
  </si>
  <si>
    <t>Commerce</t>
  </si>
  <si>
    <t>Artisanat</t>
  </si>
  <si>
    <t>Bien-être / beauté</t>
  </si>
  <si>
    <t>Conseil / professions libérales</t>
  </si>
  <si>
    <t>Logiciel / application</t>
  </si>
  <si>
    <t>Services</t>
  </si>
  <si>
    <t>Autre</t>
  </si>
  <si>
    <t xml:space="preserve">N - Activités de services administratifs et de soutien </t>
  </si>
  <si>
    <t>Chiffre d'affaires</t>
  </si>
  <si>
    <t>Achats + variation de stock</t>
  </si>
  <si>
    <t>Achats + charges externes</t>
  </si>
  <si>
    <t>EBT</t>
  </si>
  <si>
    <t>Créances clients</t>
  </si>
  <si>
    <t>Dettes fournisseurs</t>
  </si>
  <si>
    <t>Stocks</t>
  </si>
  <si>
    <t>BFR</t>
  </si>
  <si>
    <t>% BFR</t>
  </si>
  <si>
    <t>Délais de paiement fournisseurs</t>
  </si>
  <si>
    <t>Délais de paiement clients</t>
  </si>
  <si>
    <t>Actifs</t>
  </si>
  <si>
    <t>% rotation des actifs</t>
  </si>
  <si>
    <t>% ROIC</t>
  </si>
  <si>
    <t>Libellé INSEE</t>
  </si>
  <si>
    <t>Achats marchandises</t>
  </si>
  <si>
    <t>Variation stock marchandises</t>
  </si>
  <si>
    <t>Achats matières premières</t>
  </si>
  <si>
    <t>Variation stock matières premières</t>
  </si>
  <si>
    <t>Indicateur</t>
  </si>
  <si>
    <t>-</t>
  </si>
  <si>
    <t>Charges externes</t>
  </si>
  <si>
    <t>Autres charges d'exploitation</t>
  </si>
  <si>
    <t>Créances clients et comptes rattachés (f)</t>
  </si>
  <si>
    <t>Couverture de stocks</t>
  </si>
  <si>
    <t>% Croissance</t>
  </si>
  <si>
    <t>% Marge</t>
  </si>
  <si>
    <t>% Profits</t>
  </si>
  <si>
    <t>Marge</t>
  </si>
  <si>
    <t>I</t>
  </si>
  <si>
    <t>55</t>
  </si>
  <si>
    <t>56</t>
  </si>
  <si>
    <t xml:space="preserve">Hébergement et restauration </t>
  </si>
  <si>
    <t xml:space="preserve">Hébergement </t>
  </si>
  <si>
    <t xml:space="preserve">Restauration </t>
  </si>
  <si>
    <t>I - Hébergement et restauration</t>
  </si>
  <si>
    <t>Numéro colonne</t>
  </si>
  <si>
    <t>G</t>
  </si>
  <si>
    <t>45</t>
  </si>
  <si>
    <t>46</t>
  </si>
  <si>
    <t>47</t>
  </si>
  <si>
    <t xml:space="preserve">Commerce - réparation d'automobiles et de motocycles </t>
  </si>
  <si>
    <t xml:space="preserve">Commerce et réparation d'automobiles et de motocycles </t>
  </si>
  <si>
    <t xml:space="preserve">Commerce de gros, à l'exception des automobiles et des motocycles </t>
  </si>
  <si>
    <t xml:space="preserve">Commerce de détail, à l'exception des automobiles et des motocycles </t>
  </si>
  <si>
    <t>G - Commerce ; réparation d'automobiles et de motocycles</t>
  </si>
  <si>
    <t>Plomberie, Electricité sont dans la rubrique 43</t>
  </si>
  <si>
    <t>F</t>
  </si>
  <si>
    <t>41</t>
  </si>
  <si>
    <t>42</t>
  </si>
  <si>
    <t>43</t>
  </si>
  <si>
    <t xml:space="preserve">Construction </t>
  </si>
  <si>
    <t xml:space="preserve">Construction de bâtiments </t>
  </si>
  <si>
    <t xml:space="preserve">Génie civil </t>
  </si>
  <si>
    <t xml:space="preserve">Travaux de construction spécialisés </t>
  </si>
  <si>
    <t>F - Construction</t>
  </si>
  <si>
    <t>J</t>
  </si>
  <si>
    <t>58</t>
  </si>
  <si>
    <t>59</t>
  </si>
  <si>
    <t>60</t>
  </si>
  <si>
    <t>61</t>
  </si>
  <si>
    <t>62</t>
  </si>
  <si>
    <t>63</t>
  </si>
  <si>
    <t xml:space="preserve">Information et communication </t>
  </si>
  <si>
    <t xml:space="preserve">Édition </t>
  </si>
  <si>
    <t xml:space="preserve">Production de films cinématographiques, de vidéo et de programmes de télévision - enregistrement sonore et édition musicale </t>
  </si>
  <si>
    <t xml:space="preserve">Programmation et diffusion </t>
  </si>
  <si>
    <t xml:space="preserve">Télécommunications </t>
  </si>
  <si>
    <t xml:space="preserve">Programmation, conseil et autres activités informatiques </t>
  </si>
  <si>
    <t>Servicesd'information</t>
  </si>
  <si>
    <t>J - Information et communication</t>
  </si>
  <si>
    <t>S</t>
  </si>
  <si>
    <t>94</t>
  </si>
  <si>
    <t>95</t>
  </si>
  <si>
    <t>96</t>
  </si>
  <si>
    <t xml:space="preserve">Autres activités de services </t>
  </si>
  <si>
    <t xml:space="preserve">Activités des organisations associatives </t>
  </si>
  <si>
    <t xml:space="preserve">Réparation d'ordinateurs et de biens personnels et domestiques </t>
  </si>
  <si>
    <t xml:space="preserve">Autres services personnels </t>
  </si>
  <si>
    <t>S - Autres activités de services</t>
  </si>
  <si>
    <t>M</t>
  </si>
  <si>
    <t>69</t>
  </si>
  <si>
    <t>70</t>
  </si>
  <si>
    <t>71</t>
  </si>
  <si>
    <t>72</t>
  </si>
  <si>
    <t>73</t>
  </si>
  <si>
    <t>74</t>
  </si>
  <si>
    <t>75</t>
  </si>
  <si>
    <t xml:space="preserve">Activités spécialisées, scientifiques et techniques </t>
  </si>
  <si>
    <t xml:space="preserve">Activités juridiques et comptables </t>
  </si>
  <si>
    <t xml:space="preserve">Activités des sièges sociaux - conseil de gestion </t>
  </si>
  <si>
    <t xml:space="preserve">Activités d'architecture et d'ingénierie - activités de contrôle et analyses techniques </t>
  </si>
  <si>
    <t xml:space="preserve">Recherche-développement scientifique </t>
  </si>
  <si>
    <t xml:space="preserve">Publicité et études de marché </t>
  </si>
  <si>
    <t xml:space="preserve">Autres activités spécialisées, scientifiques et techniques </t>
  </si>
  <si>
    <t xml:space="preserve">Activités vétérinaires </t>
  </si>
  <si>
    <t>M - Activités spécialisées, scientifiques et techniques</t>
  </si>
  <si>
    <t>TOTAL</t>
  </si>
  <si>
    <t>Toutes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</si>
</sst>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)_ ;_ * \(#,##0.00\)_ ;_ * &quot;-&quot;??_)_ ;_ @_ "/>
    <numFmt numFmtId="164" formatCode="#,##0.0"/>
    <numFmt numFmtId="165" formatCode="_ * #,##0_)_ ;_ * \(#,##0\)_ ;_ * &quot;-&quot;??_)_ ;_ @_ "/>
    <numFmt numFmtId="166" formatCode="0.0%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</font>
    <font>
      <b/>
      <sz val="10"/>
      <color indexed="8"/>
      <name val="Arial"/>
      <family val="2"/>
    </font>
    <font>
      <b/>
      <i/>
      <sz val="14"/>
      <color indexed="9"/>
      <name val="Arial"/>
      <family val="2"/>
    </font>
    <font>
      <b/>
      <sz val="10"/>
      <color rgb="FF000000"/>
      <name val="Arial"/>
      <family val="2"/>
    </font>
    <font>
      <b/>
      <i/>
      <sz val="14"/>
      <color rgb="FFFFFFFF"/>
      <name val="Arial"/>
      <family val="2"/>
    </font>
    <font>
      <sz val="10"/>
      <color rgb="FF000000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0"/>
      </patternFill>
    </fill>
    <fill>
      <patternFill patternType="solid">
        <fgColor indexed="43"/>
        <bgColor indexed="26"/>
      </patternFill>
    </fill>
    <fill>
      <patternFill patternType="solid">
        <fgColor indexed="60"/>
        <bgColor indexed="53"/>
      </patternFill>
    </fill>
    <fill>
      <patternFill patternType="solid">
        <fgColor rgb="FFFF420E"/>
        <bgColor rgb="FFFF6600"/>
      </patternFill>
    </fill>
    <fill>
      <patternFill patternType="solid">
        <fgColor rgb="FFFFFF99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01">
    <xf numFmtId="0" fontId="0" fillId="0" borderId="0" xfId="0"/>
    <xf numFmtId="49" fontId="5" fillId="0" borderId="0" xfId="3" applyNumberFormat="1" applyFont="1"/>
    <xf numFmtId="0" fontId="4" fillId="0" borderId="0" xfId="3"/>
    <xf numFmtId="49" fontId="4" fillId="0" borderId="0" xfId="3" applyNumberFormat="1" applyAlignment="1">
      <alignment horizontal="left"/>
    </xf>
    <xf numFmtId="49" fontId="6" fillId="0" borderId="0" xfId="3" applyNumberFormat="1" applyFont="1" applyAlignment="1">
      <alignment horizontal="left"/>
    </xf>
    <xf numFmtId="49" fontId="4" fillId="0" borderId="1" xfId="3" applyNumberFormat="1" applyBorder="1" applyAlignment="1">
      <alignment horizontal="left"/>
    </xf>
    <xf numFmtId="49" fontId="4" fillId="0" borderId="1" xfId="3" applyNumberFormat="1" applyBorder="1" applyAlignment="1">
      <alignment horizontal="left" vertical="center" wrapText="1"/>
    </xf>
    <xf numFmtId="0" fontId="4" fillId="0" borderId="0" xfId="3" applyAlignment="1">
      <alignment vertical="center" wrapText="1"/>
    </xf>
    <xf numFmtId="164" fontId="4" fillId="0" borderId="0" xfId="3" applyNumberFormat="1" applyAlignment="1">
      <alignment horizontal="center" vertical="center" wrapText="1"/>
    </xf>
    <xf numFmtId="0" fontId="4" fillId="0" borderId="3" xfId="3" applyBorder="1" applyAlignment="1">
      <alignment horizontal="center" wrapText="1"/>
    </xf>
    <xf numFmtId="0" fontId="4" fillId="2" borderId="4" xfId="3" applyFill="1" applyBorder="1" applyAlignment="1">
      <alignment horizontal="center" vertical="justify" wrapText="1"/>
    </xf>
    <xf numFmtId="49" fontId="4" fillId="0" borderId="5" xfId="3" applyNumberFormat="1" applyBorder="1" applyAlignment="1">
      <alignment horizontal="left" vertical="center" wrapText="1"/>
    </xf>
    <xf numFmtId="0" fontId="4" fillId="0" borderId="1" xfId="3" applyBorder="1"/>
    <xf numFmtId="0" fontId="4" fillId="0" borderId="4" xfId="3" applyBorder="1"/>
    <xf numFmtId="0" fontId="4" fillId="0" borderId="3" xfId="3" applyBorder="1"/>
    <xf numFmtId="49" fontId="7" fillId="0" borderId="6" xfId="3" applyNumberFormat="1" applyFont="1" applyBorder="1" applyAlignment="1">
      <alignment horizontal="left" vertical="center" wrapText="1"/>
    </xf>
    <xf numFmtId="0" fontId="4" fillId="0" borderId="7" xfId="3" applyBorder="1"/>
    <xf numFmtId="0" fontId="4" fillId="0" borderId="8" xfId="3" applyBorder="1"/>
    <xf numFmtId="49" fontId="7" fillId="0" borderId="9" xfId="3" applyNumberFormat="1" applyFont="1" applyBorder="1" applyAlignment="1">
      <alignment horizontal="left" vertical="center" wrapText="1"/>
    </xf>
    <xf numFmtId="0" fontId="4" fillId="0" borderId="10" xfId="3" applyBorder="1"/>
    <xf numFmtId="0" fontId="4" fillId="0" borderId="11" xfId="3" applyBorder="1"/>
    <xf numFmtId="49" fontId="4" fillId="0" borderId="12" xfId="3" applyNumberFormat="1" applyBorder="1" applyAlignment="1">
      <alignment horizontal="left" vertical="center" wrapText="1"/>
    </xf>
    <xf numFmtId="0" fontId="4" fillId="0" borderId="0" xfId="3" applyAlignment="1">
      <alignment vertical="center"/>
    </xf>
    <xf numFmtId="49" fontId="5" fillId="3" borderId="13" xfId="3" applyNumberFormat="1" applyFont="1" applyFill="1" applyBorder="1" applyAlignment="1">
      <alignment horizontal="left" vertical="center" wrapText="1"/>
    </xf>
    <xf numFmtId="0" fontId="8" fillId="2" borderId="1" xfId="3" applyFont="1" applyFill="1" applyBorder="1"/>
    <xf numFmtId="0" fontId="8" fillId="2" borderId="4" xfId="3" applyFont="1" applyFill="1" applyBorder="1"/>
    <xf numFmtId="0" fontId="5" fillId="0" borderId="0" xfId="3" applyFont="1"/>
    <xf numFmtId="0" fontId="9" fillId="0" borderId="0" xfId="3" applyFont="1"/>
    <xf numFmtId="49" fontId="4" fillId="0" borderId="9" xfId="3" applyNumberFormat="1" applyBorder="1" applyAlignment="1">
      <alignment vertical="center" wrapText="1"/>
    </xf>
    <xf numFmtId="49" fontId="4" fillId="0" borderId="14" xfId="3" applyNumberFormat="1" applyBorder="1" applyAlignment="1">
      <alignment horizontal="left" vertical="center" wrapText="1"/>
    </xf>
    <xf numFmtId="49" fontId="4" fillId="0" borderId="14" xfId="3" applyNumberFormat="1" applyBorder="1" applyAlignment="1">
      <alignment vertical="center" wrapText="1"/>
    </xf>
    <xf numFmtId="0" fontId="7" fillId="0" borderId="0" xfId="3" applyFont="1"/>
    <xf numFmtId="49" fontId="9" fillId="3" borderId="15" xfId="3" applyNumberFormat="1" applyFont="1" applyFill="1" applyBorder="1" applyAlignment="1">
      <alignment horizontal="left" vertical="center" wrapText="1"/>
    </xf>
    <xf numFmtId="49" fontId="5" fillId="3" borderId="15" xfId="3" applyNumberFormat="1" applyFont="1" applyFill="1" applyBorder="1" applyAlignment="1">
      <alignment horizontal="left" vertical="center" wrapText="1"/>
    </xf>
    <xf numFmtId="49" fontId="4" fillId="0" borderId="16" xfId="3" applyNumberFormat="1" applyBorder="1" applyAlignment="1">
      <alignment horizontal="left" vertical="center" wrapText="1"/>
    </xf>
    <xf numFmtId="0" fontId="4" fillId="0" borderId="0" xfId="3" applyAlignment="1">
      <alignment horizontal="left"/>
    </xf>
    <xf numFmtId="49" fontId="9" fillId="0" borderId="0" xfId="3" applyNumberFormat="1" applyFont="1"/>
    <xf numFmtId="49" fontId="4" fillId="0" borderId="0" xfId="3" applyNumberFormat="1"/>
    <xf numFmtId="49" fontId="6" fillId="0" borderId="0" xfId="3" applyNumberFormat="1" applyFont="1" applyAlignment="1">
      <alignment vertical="top"/>
    </xf>
    <xf numFmtId="49" fontId="6" fillId="0" borderId="0" xfId="3" applyNumberFormat="1" applyFont="1"/>
    <xf numFmtId="49" fontId="10" fillId="4" borderId="0" xfId="3" applyNumberFormat="1" applyFont="1" applyFill="1" applyAlignment="1">
      <alignment vertical="top"/>
    </xf>
    <xf numFmtId="0" fontId="4" fillId="0" borderId="0" xfId="3" applyAlignment="1">
      <alignment horizontal="center" vertical="center" wrapText="1"/>
    </xf>
    <xf numFmtId="49" fontId="4" fillId="0" borderId="2" xfId="3" applyNumberFormat="1" applyBorder="1" applyAlignment="1">
      <alignment horizontal="left" vertical="center" wrapText="1"/>
    </xf>
    <xf numFmtId="164" fontId="4" fillId="0" borderId="2" xfId="3" applyNumberFormat="1" applyBorder="1" applyAlignment="1">
      <alignment horizontal="center" vertical="center" wrapText="1"/>
    </xf>
    <xf numFmtId="49" fontId="4" fillId="0" borderId="10" xfId="3" applyNumberFormat="1" applyBorder="1" applyAlignment="1">
      <alignment horizontal="left" vertical="center" wrapText="1"/>
    </xf>
    <xf numFmtId="49" fontId="5" fillId="3" borderId="7" xfId="3" applyNumberFormat="1" applyFont="1" applyFill="1" applyBorder="1" applyAlignment="1">
      <alignment horizontal="left" vertical="center" wrapText="1"/>
    </xf>
    <xf numFmtId="0" fontId="5" fillId="0" borderId="0" xfId="3" applyFont="1" applyAlignment="1">
      <alignment horizontal="center" vertical="center"/>
    </xf>
    <xf numFmtId="49" fontId="5" fillId="0" borderId="7" xfId="3" applyNumberFormat="1" applyFont="1" applyBorder="1" applyAlignment="1">
      <alignment horizontal="left" vertical="center" wrapText="1"/>
    </xf>
    <xf numFmtId="0" fontId="8" fillId="0" borderId="7" xfId="3" applyFont="1" applyBorder="1"/>
    <xf numFmtId="0" fontId="8" fillId="0" borderId="8" xfId="3" applyFont="1" applyBorder="1"/>
    <xf numFmtId="49" fontId="4" fillId="0" borderId="3" xfId="3" applyNumberFormat="1" applyBorder="1" applyAlignment="1">
      <alignment horizontal="left" vertical="center" wrapText="1"/>
    </xf>
    <xf numFmtId="49" fontId="5" fillId="0" borderId="3" xfId="3" applyNumberFormat="1" applyFont="1" applyBorder="1" applyAlignment="1">
      <alignment horizontal="left" vertical="center"/>
    </xf>
    <xf numFmtId="0" fontId="8" fillId="0" borderId="3" xfId="3" applyFont="1" applyBorder="1"/>
    <xf numFmtId="0" fontId="8" fillId="0" borderId="0" xfId="3" applyFont="1"/>
    <xf numFmtId="0" fontId="5" fillId="0" borderId="0" xfId="3" applyFont="1" applyAlignment="1">
      <alignment vertical="center"/>
    </xf>
    <xf numFmtId="49" fontId="7" fillId="0" borderId="3" xfId="3" applyNumberFormat="1" applyFont="1" applyBorder="1" applyAlignment="1">
      <alignment horizontal="left" vertical="center" wrapText="1"/>
    </xf>
    <xf numFmtId="49" fontId="4" fillId="0" borderId="3" xfId="3" applyNumberForma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 wrapText="1"/>
    </xf>
    <xf numFmtId="0" fontId="8" fillId="0" borderId="10" xfId="3" applyFont="1" applyBorder="1"/>
    <xf numFmtId="0" fontId="8" fillId="0" borderId="11" xfId="3" applyFont="1" applyBorder="1"/>
    <xf numFmtId="49" fontId="7" fillId="0" borderId="7" xfId="3" applyNumberFormat="1" applyFont="1" applyBorder="1" applyAlignment="1">
      <alignment horizontal="left" vertical="center" wrapText="1"/>
    </xf>
    <xf numFmtId="49" fontId="5" fillId="3" borderId="1" xfId="3" applyNumberFormat="1" applyFont="1" applyFill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0" fontId="8" fillId="0" borderId="1" xfId="3" applyFont="1" applyBorder="1"/>
    <xf numFmtId="0" fontId="8" fillId="0" borderId="4" xfId="3" applyFont="1" applyBorder="1"/>
    <xf numFmtId="49" fontId="4" fillId="0" borderId="2" xfId="3" applyNumberFormat="1" applyBorder="1" applyAlignment="1">
      <alignment horizontal="left"/>
    </xf>
    <xf numFmtId="49" fontId="7" fillId="0" borderId="1" xfId="3" applyNumberFormat="1" applyFont="1" applyBorder="1" applyAlignment="1">
      <alignment horizontal="left" vertical="center" wrapText="1"/>
    </xf>
    <xf numFmtId="49" fontId="5" fillId="3" borderId="10" xfId="3" applyNumberFormat="1" applyFont="1" applyFill="1" applyBorder="1" applyAlignment="1">
      <alignment horizontal="left" vertical="center" wrapText="1"/>
    </xf>
    <xf numFmtId="49" fontId="11" fillId="0" borderId="0" xfId="0" applyNumberFormat="1" applyFont="1"/>
    <xf numFmtId="49" fontId="0" fillId="0" borderId="0" xfId="0" applyNumberFormat="1"/>
    <xf numFmtId="49" fontId="6" fillId="0" borderId="0" xfId="0" applyNumberFormat="1" applyFont="1" applyAlignment="1">
      <alignment vertical="top"/>
    </xf>
    <xf numFmtId="49" fontId="6" fillId="0" borderId="0" xfId="0" applyNumberFormat="1" applyFont="1"/>
    <xf numFmtId="49" fontId="12" fillId="5" borderId="0" xfId="0" applyNumberFormat="1" applyFont="1" applyFill="1" applyAlignment="1">
      <alignment vertical="top"/>
    </xf>
    <xf numFmtId="49" fontId="0" fillId="0" borderId="17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18" xfId="0" applyNumberFormat="1" applyBorder="1" applyAlignment="1">
      <alignment horizontal="left" vertical="center" wrapText="1"/>
    </xf>
    <xf numFmtId="164" fontId="0" fillId="0" borderId="18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6" borderId="20" xfId="0" applyFill="1" applyBorder="1" applyAlignment="1">
      <alignment horizontal="center" wrapText="1"/>
    </xf>
    <xf numFmtId="49" fontId="0" fillId="0" borderId="21" xfId="0" applyNumberFormat="1" applyBorder="1" applyAlignment="1">
      <alignment horizontal="left" vertical="center" wrapText="1"/>
    </xf>
    <xf numFmtId="0" fontId="0" fillId="0" borderId="17" xfId="0" applyBorder="1"/>
    <xf numFmtId="0" fontId="0" fillId="0" borderId="20" xfId="0" applyBorder="1"/>
    <xf numFmtId="0" fontId="0" fillId="0" borderId="19" xfId="0" applyBorder="1"/>
    <xf numFmtId="49" fontId="5" fillId="6" borderId="22" xfId="0" applyNumberFormat="1" applyFont="1" applyFill="1" applyBorder="1" applyAlignment="1">
      <alignment horizontal="left" vertical="center" wrapText="1"/>
    </xf>
    <xf numFmtId="0" fontId="8" fillId="6" borderId="17" xfId="0" applyFont="1" applyFill="1" applyBorder="1"/>
    <xf numFmtId="0" fontId="8" fillId="6" borderId="20" xfId="0" applyFont="1" applyFill="1" applyBorder="1"/>
    <xf numFmtId="0" fontId="5" fillId="0" borderId="0" xfId="0" applyFont="1" applyAlignment="1">
      <alignment horizontal="center" vertical="center"/>
    </xf>
    <xf numFmtId="49" fontId="5" fillId="0" borderId="22" xfId="0" applyNumberFormat="1" applyFont="1" applyBorder="1" applyAlignment="1">
      <alignment horizontal="left" vertical="center" wrapText="1"/>
    </xf>
    <xf numFmtId="0" fontId="8" fillId="0" borderId="22" xfId="0" applyFont="1" applyBorder="1"/>
    <xf numFmtId="0" fontId="8" fillId="0" borderId="23" xfId="0" applyFont="1" applyBorder="1"/>
    <xf numFmtId="0" fontId="5" fillId="0" borderId="0" xfId="0" applyFont="1"/>
    <xf numFmtId="49" fontId="0" fillId="0" borderId="19" xfId="0" applyNumberForma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/>
    </xf>
    <xf numFmtId="0" fontId="8" fillId="0" borderId="19" xfId="0" applyFont="1" applyBorder="1"/>
    <xf numFmtId="0" fontId="8" fillId="0" borderId="0" xfId="0" applyFont="1"/>
    <xf numFmtId="0" fontId="5" fillId="0" borderId="0" xfId="0" applyFont="1" applyAlignment="1">
      <alignment vertical="center"/>
    </xf>
    <xf numFmtId="49" fontId="13" fillId="0" borderId="19" xfId="0" applyNumberFormat="1" applyFont="1" applyBorder="1" applyAlignment="1">
      <alignment horizontal="left" vertical="center" wrapText="1"/>
    </xf>
    <xf numFmtId="0" fontId="13" fillId="0" borderId="0" xfId="0" applyFont="1"/>
    <xf numFmtId="0" fontId="0" fillId="0" borderId="0" xfId="0" applyAlignment="1">
      <alignment vertical="center"/>
    </xf>
    <xf numFmtId="49" fontId="0" fillId="0" borderId="19" xfId="0" applyNumberForma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 wrapText="1"/>
    </xf>
    <xf numFmtId="0" fontId="8" fillId="0" borderId="21" xfId="0" applyFont="1" applyBorder="1"/>
    <xf numFmtId="0" fontId="8" fillId="0" borderId="24" xfId="0" applyFont="1" applyBorder="1"/>
    <xf numFmtId="49" fontId="13" fillId="0" borderId="22" xfId="0" applyNumberFormat="1" applyFont="1" applyBorder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49" fontId="0" fillId="0" borderId="0" xfId="0" applyNumberFormat="1" applyAlignment="1">
      <alignment horizontal="left"/>
    </xf>
    <xf numFmtId="0" fontId="0" fillId="0" borderId="21" xfId="0" applyBorder="1"/>
    <xf numFmtId="0" fontId="0" fillId="0" borderId="24" xfId="0" applyBorder="1"/>
    <xf numFmtId="49" fontId="5" fillId="6" borderId="17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0" fontId="8" fillId="0" borderId="17" xfId="0" applyFont="1" applyBorder="1"/>
    <xf numFmtId="0" fontId="8" fillId="0" borderId="20" xfId="0" applyFont="1" applyBorder="1"/>
    <xf numFmtId="49" fontId="0" fillId="0" borderId="18" xfId="0" applyNumberFormat="1" applyBorder="1" applyAlignment="1">
      <alignment horizontal="left"/>
    </xf>
    <xf numFmtId="164" fontId="0" fillId="0" borderId="0" xfId="0" applyNumberFormat="1" applyAlignment="1">
      <alignment horizontal="center" vertical="center" wrapText="1"/>
    </xf>
    <xf numFmtId="49" fontId="13" fillId="0" borderId="17" xfId="0" applyNumberFormat="1" applyFont="1" applyBorder="1" applyAlignment="1">
      <alignment horizontal="left" vertical="center" wrapText="1"/>
    </xf>
    <xf numFmtId="49" fontId="5" fillId="6" borderId="21" xfId="0" applyNumberFormat="1" applyFont="1" applyFill="1" applyBorder="1" applyAlignment="1">
      <alignment horizontal="left" vertical="center" wrapText="1"/>
    </xf>
    <xf numFmtId="49" fontId="5" fillId="0" borderId="0" xfId="0" applyNumberFormat="1" applyFont="1"/>
    <xf numFmtId="49" fontId="6" fillId="0" borderId="0" xfId="0" applyNumberFormat="1" applyFont="1" applyAlignment="1">
      <alignment horizontal="left"/>
    </xf>
    <xf numFmtId="49" fontId="0" fillId="0" borderId="17" xfId="0" applyNumberFormat="1" applyBorder="1" applyAlignment="1">
      <alignment horizontal="left"/>
    </xf>
    <xf numFmtId="0" fontId="0" fillId="0" borderId="0" xfId="0" applyAlignment="1">
      <alignment vertical="center" wrapText="1"/>
    </xf>
    <xf numFmtId="49" fontId="0" fillId="0" borderId="25" xfId="0" applyNumberFormat="1" applyBorder="1" applyAlignment="1">
      <alignment horizontal="left" vertical="center" wrapText="1"/>
    </xf>
    <xf numFmtId="49" fontId="13" fillId="0" borderId="26" xfId="0" applyNumberFormat="1" applyFont="1" applyBorder="1" applyAlignment="1">
      <alignment horizontal="left" vertical="center" wrapText="1"/>
    </xf>
    <xf numFmtId="49" fontId="13" fillId="0" borderId="27" xfId="0" applyNumberFormat="1" applyFont="1" applyBorder="1" applyAlignment="1">
      <alignment horizontal="left" vertical="center" wrapText="1"/>
    </xf>
    <xf numFmtId="49" fontId="0" fillId="0" borderId="28" xfId="0" applyNumberFormat="1" applyBorder="1" applyAlignment="1">
      <alignment horizontal="left" vertical="center" wrapText="1"/>
    </xf>
    <xf numFmtId="49" fontId="5" fillId="6" borderId="29" xfId="0" applyNumberFormat="1" applyFont="1" applyFill="1" applyBorder="1" applyAlignment="1">
      <alignment horizontal="left" vertical="center" wrapText="1"/>
    </xf>
    <xf numFmtId="0" fontId="11" fillId="0" borderId="0" xfId="0" applyFont="1"/>
    <xf numFmtId="49" fontId="0" fillId="0" borderId="27" xfId="0" applyNumberFormat="1" applyBorder="1" applyAlignment="1">
      <alignment vertical="center" wrapText="1"/>
    </xf>
    <xf numFmtId="49" fontId="0" fillId="0" borderId="30" xfId="0" applyNumberFormat="1" applyBorder="1" applyAlignment="1">
      <alignment horizontal="left" vertical="center" wrapText="1"/>
    </xf>
    <xf numFmtId="49" fontId="0" fillId="0" borderId="30" xfId="0" applyNumberFormat="1" applyBorder="1" applyAlignment="1">
      <alignment vertical="center" wrapText="1"/>
    </xf>
    <xf numFmtId="49" fontId="11" fillId="6" borderId="31" xfId="0" applyNumberFormat="1" applyFont="1" applyFill="1" applyBorder="1" applyAlignment="1">
      <alignment horizontal="left" vertical="center" wrapText="1"/>
    </xf>
    <xf numFmtId="49" fontId="5" fillId="6" borderId="31" xfId="0" applyNumberFormat="1" applyFont="1" applyFill="1" applyBorder="1" applyAlignment="1">
      <alignment horizontal="left" vertical="center" wrapText="1"/>
    </xf>
    <xf numFmtId="49" fontId="0" fillId="0" borderId="32" xfId="0" applyNumberForma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5" fillId="7" borderId="35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</xf>
    <xf numFmtId="0" fontId="15" fillId="7" borderId="19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0" fontId="0" fillId="0" borderId="33" xfId="0" applyBorder="1"/>
    <xf numFmtId="0" fontId="0" fillId="0" borderId="43" xfId="0" applyBorder="1"/>
    <xf numFmtId="0" fontId="0" fillId="0" borderId="34" xfId="0" applyBorder="1"/>
    <xf numFmtId="0" fontId="3" fillId="0" borderId="43" xfId="0" applyFont="1" applyBorder="1"/>
    <xf numFmtId="165" fontId="3" fillId="0" borderId="39" xfId="1" applyNumberFormat="1" applyFont="1" applyBorder="1" applyAlignment="1">
      <alignment horizontal="center" vertical="center"/>
    </xf>
    <xf numFmtId="166" fontId="3" fillId="0" borderId="40" xfId="2" applyNumberFormat="1" applyFont="1" applyBorder="1"/>
    <xf numFmtId="165" fontId="3" fillId="0" borderId="39" xfId="1" applyNumberFormat="1" applyFont="1" applyBorder="1"/>
    <xf numFmtId="165" fontId="3" fillId="0" borderId="40" xfId="1" applyNumberFormat="1" applyFont="1" applyBorder="1"/>
    <xf numFmtId="166" fontId="3" fillId="0" borderId="39" xfId="2" applyNumberFormat="1" applyFont="1" applyBorder="1"/>
    <xf numFmtId="0" fontId="3" fillId="0" borderId="34" xfId="0" applyFont="1" applyBorder="1"/>
    <xf numFmtId="166" fontId="3" fillId="0" borderId="37" xfId="2" applyNumberFormat="1" applyFont="1" applyBorder="1"/>
    <xf numFmtId="166" fontId="3" fillId="0" borderId="38" xfId="2" applyNumberFormat="1" applyFont="1" applyBorder="1"/>
    <xf numFmtId="0" fontId="0" fillId="0" borderId="43" xfId="0" applyBorder="1" applyAlignment="1">
      <alignment horizontal="center" vertical="center" wrapText="1"/>
    </xf>
    <xf numFmtId="0" fontId="15" fillId="7" borderId="43" xfId="0" applyFont="1" applyFill="1" applyBorder="1" applyAlignment="1">
      <alignment horizontal="left" vertical="center" wrapText="1"/>
    </xf>
    <xf numFmtId="166" fontId="2" fillId="8" borderId="40" xfId="2" applyNumberFormat="1" applyFont="1" applyFill="1" applyBorder="1"/>
    <xf numFmtId="165" fontId="2" fillId="8" borderId="40" xfId="1" applyNumberFormat="1" applyFont="1" applyFill="1" applyBorder="1"/>
    <xf numFmtId="0" fontId="5" fillId="2" borderId="1" xfId="3" applyFont="1" applyFill="1" applyBorder="1"/>
    <xf numFmtId="0" fontId="5" fillId="2" borderId="4" xfId="3" applyFont="1" applyFill="1" applyBorder="1"/>
    <xf numFmtId="0" fontId="5" fillId="0" borderId="7" xfId="3" applyFont="1" applyBorder="1"/>
    <xf numFmtId="0" fontId="5" fillId="0" borderId="8" xfId="3" applyFont="1" applyBorder="1"/>
    <xf numFmtId="0" fontId="5" fillId="0" borderId="3" xfId="3" applyFont="1" applyBorder="1"/>
    <xf numFmtId="0" fontId="5" fillId="0" borderId="10" xfId="3" applyFont="1" applyBorder="1"/>
    <xf numFmtId="0" fontId="5" fillId="0" borderId="11" xfId="3" applyFont="1" applyBorder="1"/>
    <xf numFmtId="0" fontId="5" fillId="0" borderId="1" xfId="3" applyFont="1" applyBorder="1"/>
    <xf numFmtId="0" fontId="5" fillId="0" borderId="4" xfId="3" applyFont="1" applyBorder="1"/>
    <xf numFmtId="49" fontId="13" fillId="0" borderId="44" xfId="0" applyNumberFormat="1" applyFont="1" applyBorder="1" applyAlignment="1">
      <alignment horizontal="left" vertical="center" wrapText="1"/>
    </xf>
    <xf numFmtId="0" fontId="5" fillId="6" borderId="17" xfId="0" applyFont="1" applyFill="1" applyBorder="1"/>
    <xf numFmtId="0" fontId="5" fillId="6" borderId="20" xfId="0" applyFont="1" applyFill="1" applyBorder="1"/>
    <xf numFmtId="49" fontId="0" fillId="0" borderId="44" xfId="0" applyNumberFormat="1" applyBorder="1" applyAlignment="1">
      <alignment vertical="center" wrapText="1"/>
    </xf>
    <xf numFmtId="0" fontId="5" fillId="0" borderId="22" xfId="0" applyFont="1" applyBorder="1"/>
    <xf numFmtId="0" fontId="5" fillId="0" borderId="23" xfId="0" applyFont="1" applyBorder="1"/>
    <xf numFmtId="0" fontId="5" fillId="0" borderId="19" xfId="0" applyFont="1" applyBorder="1"/>
    <xf numFmtId="0" fontId="5" fillId="0" borderId="21" xfId="0" applyFont="1" applyBorder="1"/>
    <xf numFmtId="0" fontId="5" fillId="0" borderId="24" xfId="0" applyFont="1" applyBorder="1"/>
    <xf numFmtId="0" fontId="5" fillId="0" borderId="17" xfId="0" applyFont="1" applyBorder="1"/>
    <xf numFmtId="0" fontId="5" fillId="0" borderId="20" xfId="0" applyFont="1" applyBorder="1"/>
    <xf numFmtId="49" fontId="7" fillId="0" borderId="45" xfId="3" applyNumberFormat="1" applyFont="1" applyBorder="1" applyAlignment="1">
      <alignment horizontal="left" vertical="center" wrapText="1"/>
    </xf>
    <xf numFmtId="0" fontId="4" fillId="0" borderId="46" xfId="3" applyBorder="1"/>
    <xf numFmtId="0" fontId="4" fillId="0" borderId="47" xfId="3" applyBorder="1"/>
    <xf numFmtId="49" fontId="4" fillId="0" borderId="45" xfId="3" applyNumberFormat="1" applyBorder="1" applyAlignment="1">
      <alignment vertical="center" wrapText="1"/>
    </xf>
    <xf numFmtId="49" fontId="4" fillId="0" borderId="46" xfId="3" applyNumberFormat="1" applyBorder="1" applyAlignment="1">
      <alignment horizontal="left" vertical="center" wrapText="1"/>
    </xf>
    <xf numFmtId="0" fontId="5" fillId="0" borderId="46" xfId="3" applyFont="1" applyBorder="1"/>
    <xf numFmtId="0" fontId="5" fillId="0" borderId="47" xfId="3" applyFont="1" applyBorder="1"/>
    <xf numFmtId="49" fontId="5" fillId="3" borderId="46" xfId="3" applyNumberFormat="1" applyFont="1" applyFill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/>
    </xf>
    <xf numFmtId="0" fontId="0" fillId="0" borderId="48" xfId="0" applyBorder="1" applyAlignment="1">
      <alignment horizontal="left" vertical="center" wrapText="1"/>
    </xf>
    <xf numFmtId="0" fontId="15" fillId="7" borderId="48" xfId="0" applyFont="1" applyFill="1" applyBorder="1" applyAlignment="1">
      <alignment horizontal="center" vertical="center" wrapText="1"/>
    </xf>
    <xf numFmtId="166" fontId="0" fillId="0" borderId="48" xfId="2" applyNumberFormat="1" applyFont="1" applyBorder="1" applyAlignment="1">
      <alignment horizontal="center" vertical="center"/>
    </xf>
    <xf numFmtId="165" fontId="0" fillId="0" borderId="48" xfId="1" applyNumberFormat="1" applyFont="1" applyBorder="1" applyAlignment="1">
      <alignment horizontal="center" vertical="center"/>
    </xf>
    <xf numFmtId="0" fontId="4" fillId="0" borderId="2" xfId="3" applyBorder="1" applyAlignment="1">
      <alignment horizontal="center" vertical="justify"/>
    </xf>
    <xf numFmtId="0" fontId="0" fillId="0" borderId="18" xfId="0" applyBorder="1" applyAlignment="1">
      <alignment horizont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2" xfId="3" xr:uid="{E3395742-1D74-3747-A065-505AA2A790C2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76BF-B7DC-5E46-A80F-5A3D00838537}">
  <dimension ref="A1:AO54"/>
  <sheetViews>
    <sheetView zoomScale="85" zoomScaleNormal="85" workbookViewId="0">
      <selection activeCell="A31" activeCellId="1" sqref="A24 A31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6</v>
      </c>
      <c r="C7" s="194" t="s">
        <v>6</v>
      </c>
      <c r="D7" s="194" t="s">
        <v>6</v>
      </c>
      <c r="E7" s="194" t="s">
        <v>6</v>
      </c>
      <c r="F7" s="194" t="s">
        <v>7</v>
      </c>
      <c r="G7" s="194" t="s">
        <v>7</v>
      </c>
      <c r="H7" s="194" t="s">
        <v>7</v>
      </c>
      <c r="I7" s="194" t="s">
        <v>7</v>
      </c>
      <c r="J7" s="194" t="s">
        <v>8</v>
      </c>
      <c r="K7" s="194" t="s">
        <v>8</v>
      </c>
      <c r="L7" s="194" t="s">
        <v>8</v>
      </c>
      <c r="M7" s="194" t="s">
        <v>8</v>
      </c>
      <c r="N7" s="194" t="s">
        <v>9</v>
      </c>
      <c r="O7" s="194" t="s">
        <v>9</v>
      </c>
      <c r="P7" s="194" t="s">
        <v>9</v>
      </c>
      <c r="Q7" s="194" t="s">
        <v>9</v>
      </c>
      <c r="R7" s="194" t="s">
        <v>10</v>
      </c>
      <c r="S7" s="194" t="s">
        <v>10</v>
      </c>
      <c r="T7" s="194" t="s">
        <v>10</v>
      </c>
      <c r="U7" s="194" t="s">
        <v>10</v>
      </c>
      <c r="V7" s="194" t="s">
        <v>11</v>
      </c>
      <c r="W7" s="194" t="s">
        <v>11</v>
      </c>
      <c r="X7" s="194" t="s">
        <v>11</v>
      </c>
      <c r="Y7" s="194" t="s">
        <v>11</v>
      </c>
      <c r="Z7" s="194" t="s">
        <v>12</v>
      </c>
      <c r="AA7" s="194" t="s">
        <v>12</v>
      </c>
      <c r="AB7" s="194" t="s">
        <v>12</v>
      </c>
      <c r="AC7" s="194" t="s">
        <v>12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15</v>
      </c>
      <c r="C8" s="194" t="s">
        <v>15</v>
      </c>
      <c r="D8" s="194" t="s">
        <v>15</v>
      </c>
      <c r="E8" s="194" t="s">
        <v>15</v>
      </c>
      <c r="F8" s="194" t="s">
        <v>16</v>
      </c>
      <c r="G8" s="194" t="s">
        <v>16</v>
      </c>
      <c r="H8" s="194" t="s">
        <v>16</v>
      </c>
      <c r="I8" s="194" t="s">
        <v>16</v>
      </c>
      <c r="J8" s="194" t="s">
        <v>17</v>
      </c>
      <c r="K8" s="194" t="s">
        <v>17</v>
      </c>
      <c r="L8" s="194" t="s">
        <v>17</v>
      </c>
      <c r="M8" s="194" t="s">
        <v>17</v>
      </c>
      <c r="N8" s="194" t="s">
        <v>18</v>
      </c>
      <c r="O8" s="194" t="s">
        <v>18</v>
      </c>
      <c r="P8" s="194" t="s">
        <v>18</v>
      </c>
      <c r="Q8" s="194" t="s">
        <v>18</v>
      </c>
      <c r="R8" s="194" t="s">
        <v>19</v>
      </c>
      <c r="S8" s="194" t="s">
        <v>19</v>
      </c>
      <c r="T8" s="194" t="s">
        <v>19</v>
      </c>
      <c r="U8" s="194" t="s">
        <v>19</v>
      </c>
      <c r="V8" s="194" t="s">
        <v>20</v>
      </c>
      <c r="W8" s="194" t="s">
        <v>20</v>
      </c>
      <c r="X8" s="194" t="s">
        <v>20</v>
      </c>
      <c r="Y8" s="194" t="s">
        <v>20</v>
      </c>
      <c r="Z8" s="194" t="s">
        <v>21</v>
      </c>
      <c r="AA8" s="194" t="s">
        <v>21</v>
      </c>
      <c r="AB8" s="194" t="s">
        <v>21</v>
      </c>
      <c r="AC8" s="194" t="s">
        <v>21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191875</v>
      </c>
      <c r="C10" s="13">
        <v>181717</v>
      </c>
      <c r="D10" s="13">
        <v>9728</v>
      </c>
      <c r="E10" s="13">
        <v>430</v>
      </c>
      <c r="F10" s="12">
        <v>38581</v>
      </c>
      <c r="G10" s="13">
        <v>37634</v>
      </c>
      <c r="H10" s="13">
        <v>878</v>
      </c>
      <c r="I10" s="13">
        <v>69</v>
      </c>
      <c r="J10" s="12">
        <v>7486</v>
      </c>
      <c r="K10" s="13">
        <v>6207</v>
      </c>
      <c r="L10" s="13">
        <v>1214</v>
      </c>
      <c r="M10" s="13">
        <v>65</v>
      </c>
      <c r="N10" s="12">
        <v>8539</v>
      </c>
      <c r="O10" s="13">
        <v>7836</v>
      </c>
      <c r="P10" s="13">
        <v>676</v>
      </c>
      <c r="Q10" s="13">
        <v>27</v>
      </c>
      <c r="R10" s="12">
        <v>8085</v>
      </c>
      <c r="S10" s="13">
        <v>6681</v>
      </c>
      <c r="T10" s="13">
        <v>1332</v>
      </c>
      <c r="U10" s="13">
        <v>72</v>
      </c>
      <c r="V10" s="12">
        <v>76424</v>
      </c>
      <c r="W10" s="13">
        <v>72594</v>
      </c>
      <c r="X10" s="13">
        <v>3733</v>
      </c>
      <c r="Y10" s="13">
        <v>97</v>
      </c>
      <c r="Z10" s="12">
        <v>52760</v>
      </c>
      <c r="AA10" s="13">
        <v>50765</v>
      </c>
      <c r="AB10" s="13">
        <v>1895</v>
      </c>
      <c r="AC10" s="13">
        <v>100</v>
      </c>
      <c r="AD10" s="14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149373.51</v>
      </c>
      <c r="C11" s="17">
        <v>20719.2</v>
      </c>
      <c r="D11" s="17">
        <v>38640.379999999997</v>
      </c>
      <c r="E11" s="17">
        <v>90013.93</v>
      </c>
      <c r="F11" s="16">
        <v>38373.4</v>
      </c>
      <c r="G11" s="17">
        <v>3646.37</v>
      </c>
      <c r="H11" s="17">
        <v>7079.28</v>
      </c>
      <c r="I11" s="17">
        <v>27647.759999999998</v>
      </c>
      <c r="J11" s="16">
        <v>34514.160000000003</v>
      </c>
      <c r="K11" s="17">
        <v>2212.6</v>
      </c>
      <c r="L11" s="17">
        <v>7056.07</v>
      </c>
      <c r="M11" s="17">
        <v>25245.49</v>
      </c>
      <c r="N11" s="16">
        <v>12376.32</v>
      </c>
      <c r="O11" s="17">
        <v>2148.1799999999998</v>
      </c>
      <c r="P11" s="17">
        <v>4535.8</v>
      </c>
      <c r="Q11" s="17">
        <v>5692.34</v>
      </c>
      <c r="R11" s="16">
        <v>8841.16</v>
      </c>
      <c r="S11" s="17">
        <v>1102.07</v>
      </c>
      <c r="T11" s="17">
        <v>2884.53</v>
      </c>
      <c r="U11" s="17">
        <v>4854.5600000000004</v>
      </c>
      <c r="V11" s="16">
        <v>23101.759999999998</v>
      </c>
      <c r="W11" s="17">
        <v>6232.9</v>
      </c>
      <c r="X11" s="17">
        <v>7572.44</v>
      </c>
      <c r="Y11" s="17">
        <v>9296.42</v>
      </c>
      <c r="Z11" s="16">
        <v>32166.7</v>
      </c>
      <c r="AA11" s="17">
        <v>5377.09</v>
      </c>
      <c r="AB11" s="17">
        <v>9512.27</v>
      </c>
      <c r="AC11" s="17">
        <v>17277.349999999999</v>
      </c>
      <c r="AD11" s="14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" t="s">
        <v>29</v>
      </c>
      <c r="B12" s="19">
        <v>12419.7</v>
      </c>
      <c r="C12" s="20">
        <v>1493.1</v>
      </c>
      <c r="D12" s="20">
        <v>4018.16</v>
      </c>
      <c r="E12" s="20">
        <v>6908.44</v>
      </c>
      <c r="F12" s="19">
        <v>3441.27</v>
      </c>
      <c r="G12" s="20">
        <v>406.06</v>
      </c>
      <c r="H12" s="20">
        <v>789.24</v>
      </c>
      <c r="I12" s="20">
        <v>2245.9699999999998</v>
      </c>
      <c r="J12" s="19">
        <v>364.93</v>
      </c>
      <c r="K12" s="20">
        <v>27.89</v>
      </c>
      <c r="L12" s="20">
        <v>138.46</v>
      </c>
      <c r="M12" s="20">
        <v>198.58</v>
      </c>
      <c r="N12" s="19">
        <v>4113.8500000000004</v>
      </c>
      <c r="O12" s="20">
        <v>545.49</v>
      </c>
      <c r="P12" s="20">
        <v>1599.6</v>
      </c>
      <c r="Q12" s="20">
        <v>1968.76</v>
      </c>
      <c r="R12" s="19">
        <v>236.88</v>
      </c>
      <c r="S12" s="20">
        <v>21.73</v>
      </c>
      <c r="T12" s="20">
        <v>33.020000000000003</v>
      </c>
      <c r="U12" s="20">
        <v>182.13</v>
      </c>
      <c r="V12" s="19">
        <v>313.91000000000003</v>
      </c>
      <c r="W12" s="20">
        <v>79.790000000000006</v>
      </c>
      <c r="X12" s="20">
        <v>72.86</v>
      </c>
      <c r="Y12" s="20">
        <v>161.26</v>
      </c>
      <c r="Z12" s="19">
        <v>3948.86</v>
      </c>
      <c r="AA12" s="20">
        <v>412.14</v>
      </c>
      <c r="AB12" s="20">
        <v>1384.98</v>
      </c>
      <c r="AC12" s="20">
        <v>2151.7399999999998</v>
      </c>
      <c r="AD12" s="14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10319.870000000001</v>
      </c>
      <c r="C13" s="17">
        <v>1449.11</v>
      </c>
      <c r="D13" s="17">
        <v>2305.69</v>
      </c>
      <c r="E13" s="17">
        <v>6565.07</v>
      </c>
      <c r="F13" s="16">
        <v>5344.04</v>
      </c>
      <c r="G13" s="17">
        <v>575.04</v>
      </c>
      <c r="H13" s="17">
        <v>1122.82</v>
      </c>
      <c r="I13" s="17">
        <v>3646.18</v>
      </c>
      <c r="J13" s="16">
        <v>82.98</v>
      </c>
      <c r="K13" s="17">
        <v>2.14</v>
      </c>
      <c r="L13" s="17">
        <v>14.28</v>
      </c>
      <c r="M13" s="17">
        <v>66.56</v>
      </c>
      <c r="N13" s="16">
        <v>222.53</v>
      </c>
      <c r="O13" s="17">
        <v>72.260000000000005</v>
      </c>
      <c r="P13" s="17">
        <v>138.63</v>
      </c>
      <c r="Q13" s="17">
        <v>11.65</v>
      </c>
      <c r="R13" s="16">
        <v>614.51</v>
      </c>
      <c r="S13" s="17">
        <v>47.39</v>
      </c>
      <c r="T13" s="17">
        <v>110.69</v>
      </c>
      <c r="U13" s="17">
        <v>456.43</v>
      </c>
      <c r="V13" s="16">
        <v>583.37</v>
      </c>
      <c r="W13" s="17">
        <v>213.3</v>
      </c>
      <c r="X13" s="17">
        <v>195.29</v>
      </c>
      <c r="Y13" s="17">
        <v>174.78</v>
      </c>
      <c r="Z13" s="16">
        <v>3472.44</v>
      </c>
      <c r="AA13" s="17">
        <v>538.97</v>
      </c>
      <c r="AB13" s="17">
        <v>723.99</v>
      </c>
      <c r="AC13" s="17">
        <v>2209.48</v>
      </c>
      <c r="AD13" s="14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8190.21</v>
      </c>
      <c r="C14" s="2">
        <v>1041.3499999999999</v>
      </c>
      <c r="D14" s="2">
        <v>1736.91</v>
      </c>
      <c r="E14" s="2">
        <v>5411.96</v>
      </c>
      <c r="F14" s="14">
        <v>4316.78</v>
      </c>
      <c r="G14" s="2">
        <v>425.7</v>
      </c>
      <c r="H14" s="2">
        <v>888.79</v>
      </c>
      <c r="I14" s="2">
        <v>3002.29</v>
      </c>
      <c r="J14" s="14">
        <v>58.73</v>
      </c>
      <c r="K14" s="2">
        <v>1.06</v>
      </c>
      <c r="L14" s="2">
        <v>9.17</v>
      </c>
      <c r="M14" s="2">
        <v>48.5</v>
      </c>
      <c r="N14" s="14">
        <v>211.31</v>
      </c>
      <c r="O14" s="2">
        <v>68.08</v>
      </c>
      <c r="P14" s="2">
        <v>130.51</v>
      </c>
      <c r="Q14" s="2">
        <v>12.73</v>
      </c>
      <c r="R14" s="14">
        <v>399.93</v>
      </c>
      <c r="S14" s="2">
        <v>24.61</v>
      </c>
      <c r="T14" s="2">
        <v>64.31</v>
      </c>
      <c r="U14" s="2">
        <v>311</v>
      </c>
      <c r="V14" s="14">
        <v>391.99</v>
      </c>
      <c r="W14" s="2">
        <v>125.02</v>
      </c>
      <c r="X14" s="2">
        <v>119.36</v>
      </c>
      <c r="Y14" s="2">
        <v>147.61000000000001</v>
      </c>
      <c r="Z14" s="14">
        <v>2811.47</v>
      </c>
      <c r="AA14" s="2">
        <v>396.89</v>
      </c>
      <c r="AB14" s="2">
        <v>524.76</v>
      </c>
      <c r="AC14" s="2">
        <v>1889.83</v>
      </c>
      <c r="AD14" s="14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9">
        <v>-67.14</v>
      </c>
      <c r="C15" s="20">
        <v>-9.9600000000000009</v>
      </c>
      <c r="D15" s="20">
        <v>-11.92</v>
      </c>
      <c r="E15" s="20">
        <v>-45.26</v>
      </c>
      <c r="F15" s="19">
        <v>-50.05</v>
      </c>
      <c r="G15" s="20">
        <v>-6.1</v>
      </c>
      <c r="H15" s="20">
        <v>-3.31</v>
      </c>
      <c r="I15" s="20">
        <v>-40.64</v>
      </c>
      <c r="J15" s="19">
        <v>-0.33</v>
      </c>
      <c r="K15" s="20">
        <v>0</v>
      </c>
      <c r="L15" s="20">
        <v>-0.21</v>
      </c>
      <c r="M15" s="20">
        <v>-0.12</v>
      </c>
      <c r="N15" s="19">
        <v>-0.53</v>
      </c>
      <c r="O15" s="20">
        <v>-0.01</v>
      </c>
      <c r="P15" s="20">
        <v>-0.37</v>
      </c>
      <c r="Q15" s="20">
        <v>-0.15</v>
      </c>
      <c r="R15" s="19">
        <v>-0.5</v>
      </c>
      <c r="S15" s="20">
        <v>-0.47</v>
      </c>
      <c r="T15" s="20">
        <v>-0.27</v>
      </c>
      <c r="U15" s="20">
        <v>0.24</v>
      </c>
      <c r="V15" s="19">
        <v>-4.09</v>
      </c>
      <c r="W15" s="20">
        <v>-0.46</v>
      </c>
      <c r="X15" s="20">
        <v>-1.53</v>
      </c>
      <c r="Y15" s="20">
        <v>-2.1</v>
      </c>
      <c r="Z15" s="19">
        <v>-11.64</v>
      </c>
      <c r="AA15" s="20">
        <v>-2.92</v>
      </c>
      <c r="AB15" s="20">
        <v>-6.22</v>
      </c>
      <c r="AC15" s="20">
        <v>-2.5</v>
      </c>
      <c r="AD15" s="14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24">
        <v>2196.81</v>
      </c>
      <c r="C16" s="25">
        <v>417.72</v>
      </c>
      <c r="D16" s="25">
        <v>580.70000000000005</v>
      </c>
      <c r="E16" s="25">
        <v>1198.3800000000001</v>
      </c>
      <c r="F16" s="24">
        <v>1077.31</v>
      </c>
      <c r="G16" s="25">
        <v>155.44</v>
      </c>
      <c r="H16" s="25">
        <v>237.33</v>
      </c>
      <c r="I16" s="25">
        <v>684.53</v>
      </c>
      <c r="J16" s="24">
        <v>24.59</v>
      </c>
      <c r="K16" s="25">
        <v>1.0900000000000001</v>
      </c>
      <c r="L16" s="25">
        <v>5.31</v>
      </c>
      <c r="M16" s="25">
        <v>18.190000000000001</v>
      </c>
      <c r="N16" s="24">
        <v>11.75</v>
      </c>
      <c r="O16" s="25">
        <v>4.1900000000000004</v>
      </c>
      <c r="P16" s="25">
        <v>8.49</v>
      </c>
      <c r="Q16" s="25">
        <v>-0.93</v>
      </c>
      <c r="R16" s="24">
        <v>215.09</v>
      </c>
      <c r="S16" s="25">
        <v>23.25</v>
      </c>
      <c r="T16" s="25">
        <v>46.65</v>
      </c>
      <c r="U16" s="25">
        <v>145.18</v>
      </c>
      <c r="V16" s="24">
        <v>195.46</v>
      </c>
      <c r="W16" s="25">
        <v>88.74</v>
      </c>
      <c r="X16" s="25">
        <v>77.459999999999994</v>
      </c>
      <c r="Y16" s="25">
        <v>29.26</v>
      </c>
      <c r="Z16" s="24">
        <v>672.61</v>
      </c>
      <c r="AA16" s="25">
        <v>145.01</v>
      </c>
      <c r="AB16" s="25">
        <v>205.45</v>
      </c>
      <c r="AC16" s="25">
        <v>322.14999999999998</v>
      </c>
      <c r="AD16" s="14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2942.83</v>
      </c>
      <c r="C17" s="17">
        <v>20.62</v>
      </c>
      <c r="D17" s="17">
        <v>618.12</v>
      </c>
      <c r="E17" s="17">
        <v>2304.09</v>
      </c>
      <c r="F17" s="16">
        <v>1720.27</v>
      </c>
      <c r="G17" s="17">
        <v>5.87</v>
      </c>
      <c r="H17" s="17">
        <v>179.55</v>
      </c>
      <c r="I17" s="17">
        <v>1534.86</v>
      </c>
      <c r="J17" s="16">
        <v>140.30000000000001</v>
      </c>
      <c r="K17" s="17">
        <v>0</v>
      </c>
      <c r="L17" s="17">
        <v>26.75</v>
      </c>
      <c r="M17" s="17">
        <v>113.55</v>
      </c>
      <c r="N17" s="16">
        <v>0</v>
      </c>
      <c r="O17" s="17">
        <v>0</v>
      </c>
      <c r="P17" s="17">
        <v>0</v>
      </c>
      <c r="Q17" s="17">
        <v>0</v>
      </c>
      <c r="R17" s="16">
        <v>280.86</v>
      </c>
      <c r="S17" s="17">
        <v>2.2599999999999998</v>
      </c>
      <c r="T17" s="17">
        <v>41.3</v>
      </c>
      <c r="U17" s="17">
        <v>237.31</v>
      </c>
      <c r="V17" s="16">
        <v>569.70000000000005</v>
      </c>
      <c r="W17" s="17">
        <v>6.03</v>
      </c>
      <c r="X17" s="17">
        <v>217.81</v>
      </c>
      <c r="Y17" s="17">
        <v>345.86</v>
      </c>
      <c r="Z17" s="16">
        <v>231.69</v>
      </c>
      <c r="AA17" s="17">
        <v>6.47</v>
      </c>
      <c r="AB17" s="17">
        <v>152.71</v>
      </c>
      <c r="AC17" s="17">
        <v>72.510000000000005</v>
      </c>
      <c r="AD17" s="14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136110.81</v>
      </c>
      <c r="C18" s="2">
        <v>19249.47</v>
      </c>
      <c r="D18" s="2">
        <v>35716.58</v>
      </c>
      <c r="E18" s="2">
        <v>81144.759999999995</v>
      </c>
      <c r="F18" s="14">
        <v>31309.09</v>
      </c>
      <c r="G18" s="2">
        <v>3065.46</v>
      </c>
      <c r="H18" s="2">
        <v>5776.92</v>
      </c>
      <c r="I18" s="2">
        <v>22466.71</v>
      </c>
      <c r="J18" s="14">
        <v>34290.879999999997</v>
      </c>
      <c r="K18" s="2">
        <v>2210.46</v>
      </c>
      <c r="L18" s="2">
        <v>7015.04</v>
      </c>
      <c r="M18" s="2">
        <v>25065.38</v>
      </c>
      <c r="N18" s="14">
        <v>12153.79</v>
      </c>
      <c r="O18" s="2">
        <v>2075.9299999999998</v>
      </c>
      <c r="P18" s="2">
        <v>4397.17</v>
      </c>
      <c r="Q18" s="2">
        <v>5680.69</v>
      </c>
      <c r="R18" s="14">
        <v>7945.78</v>
      </c>
      <c r="S18" s="2">
        <v>1052.42</v>
      </c>
      <c r="T18" s="2">
        <v>2732.54</v>
      </c>
      <c r="U18" s="2">
        <v>4160.83</v>
      </c>
      <c r="V18" s="14">
        <v>21948.69</v>
      </c>
      <c r="W18" s="2">
        <v>6013.56</v>
      </c>
      <c r="X18" s="2">
        <v>7159.34</v>
      </c>
      <c r="Y18" s="2">
        <v>8775.7800000000007</v>
      </c>
      <c r="Z18" s="14">
        <v>28462.57</v>
      </c>
      <c r="AA18" s="2">
        <v>4831.6499999999996</v>
      </c>
      <c r="AB18" s="2">
        <v>8635.57</v>
      </c>
      <c r="AC18" s="2">
        <v>14995.36</v>
      </c>
      <c r="AD18" s="14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36.44</v>
      </c>
      <c r="C19" s="2">
        <v>159.82</v>
      </c>
      <c r="D19" s="2">
        <v>38.14</v>
      </c>
      <c r="E19" s="2">
        <v>-161.52000000000001</v>
      </c>
      <c r="F19" s="14">
        <v>-165.21</v>
      </c>
      <c r="G19" s="2">
        <v>0.82</v>
      </c>
      <c r="H19" s="2">
        <v>12.91</v>
      </c>
      <c r="I19" s="2">
        <v>-178.94</v>
      </c>
      <c r="J19" s="14">
        <v>2.88</v>
      </c>
      <c r="K19" s="2">
        <v>2.58</v>
      </c>
      <c r="L19" s="2">
        <v>7.0000000000000007E-2</v>
      </c>
      <c r="M19" s="2">
        <v>0.22</v>
      </c>
      <c r="N19" s="14">
        <v>3.86</v>
      </c>
      <c r="O19" s="2">
        <v>0.92</v>
      </c>
      <c r="P19" s="2">
        <v>2.08</v>
      </c>
      <c r="Q19" s="2">
        <v>0.86</v>
      </c>
      <c r="R19" s="14">
        <v>13.91</v>
      </c>
      <c r="S19" s="2">
        <v>1.67</v>
      </c>
      <c r="T19" s="2">
        <v>5.38</v>
      </c>
      <c r="U19" s="2">
        <v>6.86</v>
      </c>
      <c r="V19" s="14">
        <v>23.39</v>
      </c>
      <c r="W19" s="2">
        <v>9.39</v>
      </c>
      <c r="X19" s="2">
        <v>-1.04</v>
      </c>
      <c r="Y19" s="2">
        <v>15.04</v>
      </c>
      <c r="Z19" s="14">
        <v>157.62</v>
      </c>
      <c r="AA19" s="2">
        <v>144.44</v>
      </c>
      <c r="AB19" s="2">
        <v>18.73</v>
      </c>
      <c r="AC19" s="2">
        <v>-5.56</v>
      </c>
      <c r="AD19" s="14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535.37</v>
      </c>
      <c r="C20" s="2">
        <v>74.67</v>
      </c>
      <c r="D20" s="2">
        <v>103.28</v>
      </c>
      <c r="E20" s="2">
        <v>357.43</v>
      </c>
      <c r="F20" s="14">
        <v>253.1</v>
      </c>
      <c r="G20" s="2">
        <v>30.37</v>
      </c>
      <c r="H20" s="2">
        <v>49.19</v>
      </c>
      <c r="I20" s="2">
        <v>173.53</v>
      </c>
      <c r="J20" s="14">
        <v>13.13</v>
      </c>
      <c r="K20" s="2">
        <v>0.74</v>
      </c>
      <c r="L20" s="2">
        <v>2.4300000000000002</v>
      </c>
      <c r="M20" s="2">
        <v>9.9700000000000006</v>
      </c>
      <c r="N20" s="14">
        <v>29.62</v>
      </c>
      <c r="O20" s="2">
        <v>1.81</v>
      </c>
      <c r="P20" s="2">
        <v>8.23</v>
      </c>
      <c r="Q20" s="2">
        <v>19.579999999999998</v>
      </c>
      <c r="R20" s="14">
        <v>56.35</v>
      </c>
      <c r="S20" s="2">
        <v>0.79</v>
      </c>
      <c r="T20" s="2">
        <v>3.15</v>
      </c>
      <c r="U20" s="2">
        <v>52.41</v>
      </c>
      <c r="V20" s="14">
        <v>69.55</v>
      </c>
      <c r="W20" s="2">
        <v>7.48</v>
      </c>
      <c r="X20" s="2">
        <v>4.3099999999999996</v>
      </c>
      <c r="Y20" s="2">
        <v>57.76</v>
      </c>
      <c r="Z20" s="14">
        <v>113.62</v>
      </c>
      <c r="AA20" s="2">
        <v>33.47</v>
      </c>
      <c r="AB20" s="2">
        <v>35.97</v>
      </c>
      <c r="AC20" s="2">
        <v>44.18</v>
      </c>
      <c r="AD20" s="14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28" t="s">
        <v>38</v>
      </c>
      <c r="B21" s="19">
        <v>139625.45000000001</v>
      </c>
      <c r="C21" s="20">
        <v>19504.580000000002</v>
      </c>
      <c r="D21" s="20">
        <v>36476.120000000003</v>
      </c>
      <c r="E21" s="20">
        <v>83644.759999999995</v>
      </c>
      <c r="F21" s="19">
        <v>33117.25</v>
      </c>
      <c r="G21" s="20">
        <v>3102.52</v>
      </c>
      <c r="H21" s="20">
        <v>6018.57</v>
      </c>
      <c r="I21" s="20">
        <v>23996.16</v>
      </c>
      <c r="J21" s="19">
        <v>34447.18</v>
      </c>
      <c r="K21" s="20">
        <v>2213.7800000000002</v>
      </c>
      <c r="L21" s="20">
        <v>7044.29</v>
      </c>
      <c r="M21" s="20">
        <v>25189.119999999999</v>
      </c>
      <c r="N21" s="19">
        <v>12187.27</v>
      </c>
      <c r="O21" s="20">
        <v>2078.66</v>
      </c>
      <c r="P21" s="20">
        <v>4407.4799999999996</v>
      </c>
      <c r="Q21" s="20">
        <v>5701.13</v>
      </c>
      <c r="R21" s="19">
        <v>8296.9</v>
      </c>
      <c r="S21" s="20">
        <v>1057.1300000000001</v>
      </c>
      <c r="T21" s="20">
        <v>2782.36</v>
      </c>
      <c r="U21" s="20">
        <v>4457.41</v>
      </c>
      <c r="V21" s="19">
        <v>22611.33</v>
      </c>
      <c r="W21" s="20">
        <v>6036.46</v>
      </c>
      <c r="X21" s="20">
        <v>7380.43</v>
      </c>
      <c r="Y21" s="20">
        <v>9194.4500000000007</v>
      </c>
      <c r="Z21" s="19">
        <v>28965.51</v>
      </c>
      <c r="AA21" s="20">
        <v>5016.03</v>
      </c>
      <c r="AB21" s="20">
        <v>8842.99</v>
      </c>
      <c r="AC21" s="20">
        <v>15106.49</v>
      </c>
      <c r="AD21" s="14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8698.2099999999991</v>
      </c>
      <c r="C22" s="17">
        <v>1459.16</v>
      </c>
      <c r="D22" s="17">
        <v>2177.11</v>
      </c>
      <c r="E22" s="17">
        <v>5061.9399999999996</v>
      </c>
      <c r="F22" s="16">
        <v>2469.6</v>
      </c>
      <c r="G22" s="17">
        <v>103.98</v>
      </c>
      <c r="H22" s="17">
        <v>216.99</v>
      </c>
      <c r="I22" s="17">
        <v>2148.64</v>
      </c>
      <c r="J22" s="16">
        <v>48.03</v>
      </c>
      <c r="K22" s="17">
        <v>2.61</v>
      </c>
      <c r="L22" s="17">
        <v>16.89</v>
      </c>
      <c r="M22" s="17">
        <v>28.53</v>
      </c>
      <c r="N22" s="16">
        <v>1239.94</v>
      </c>
      <c r="O22" s="17">
        <v>144.13999999999999</v>
      </c>
      <c r="P22" s="17">
        <v>296.02999999999997</v>
      </c>
      <c r="Q22" s="17">
        <v>799.77</v>
      </c>
      <c r="R22" s="16">
        <v>176.55</v>
      </c>
      <c r="S22" s="17">
        <v>46.15</v>
      </c>
      <c r="T22" s="17">
        <v>61.92</v>
      </c>
      <c r="U22" s="17">
        <v>68.48</v>
      </c>
      <c r="V22" s="16">
        <v>1707.76</v>
      </c>
      <c r="W22" s="17">
        <v>719.79</v>
      </c>
      <c r="X22" s="17">
        <v>698.01</v>
      </c>
      <c r="Y22" s="17">
        <v>289.95999999999998</v>
      </c>
      <c r="Z22" s="16">
        <v>3056.32</v>
      </c>
      <c r="AA22" s="17">
        <v>442.49</v>
      </c>
      <c r="AB22" s="17">
        <v>887.28</v>
      </c>
      <c r="AC22" s="17">
        <v>1726.55</v>
      </c>
      <c r="AD22" s="14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-59.48</v>
      </c>
      <c r="C23" s="2">
        <v>-12.99</v>
      </c>
      <c r="D23" s="2">
        <v>-46.23</v>
      </c>
      <c r="E23" s="2">
        <v>-0.26</v>
      </c>
      <c r="F23" s="14">
        <v>9.39</v>
      </c>
      <c r="G23" s="2">
        <v>0.19</v>
      </c>
      <c r="H23" s="2">
        <v>1.54</v>
      </c>
      <c r="I23" s="2">
        <v>7.66</v>
      </c>
      <c r="J23" s="14">
        <v>-0.49</v>
      </c>
      <c r="K23" s="2">
        <v>0.24</v>
      </c>
      <c r="L23" s="2">
        <v>-0.03</v>
      </c>
      <c r="M23" s="2">
        <v>-0.69</v>
      </c>
      <c r="N23" s="14">
        <v>-2.13</v>
      </c>
      <c r="O23" s="2">
        <v>0.33</v>
      </c>
      <c r="P23" s="2">
        <v>-0.65</v>
      </c>
      <c r="Q23" s="2">
        <v>-1.81</v>
      </c>
      <c r="R23" s="14">
        <v>0.28999999999999998</v>
      </c>
      <c r="S23" s="2">
        <v>-0.54</v>
      </c>
      <c r="T23" s="2">
        <v>7.0000000000000007E-2</v>
      </c>
      <c r="U23" s="2">
        <v>0.76</v>
      </c>
      <c r="V23" s="14">
        <v>-13.77</v>
      </c>
      <c r="W23" s="2">
        <v>-5.53</v>
      </c>
      <c r="X23" s="2">
        <v>-5.28</v>
      </c>
      <c r="Y23" s="2">
        <v>-2.96</v>
      </c>
      <c r="Z23" s="14">
        <v>-52.79</v>
      </c>
      <c r="AA23" s="2">
        <v>-7.67</v>
      </c>
      <c r="AB23" s="2">
        <v>-41.89</v>
      </c>
      <c r="AC23" s="2">
        <v>-3.23</v>
      </c>
      <c r="AD23" s="14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50937</v>
      </c>
      <c r="C24" s="2">
        <v>9302.68</v>
      </c>
      <c r="D24" s="2">
        <v>15373.31</v>
      </c>
      <c r="E24" s="2">
        <v>26261.01</v>
      </c>
      <c r="F24" s="14">
        <v>15478.66</v>
      </c>
      <c r="G24" s="2">
        <v>1841.93</v>
      </c>
      <c r="H24" s="2">
        <v>3659.7</v>
      </c>
      <c r="I24" s="2">
        <v>9977.02</v>
      </c>
      <c r="J24" s="14">
        <v>3317.67</v>
      </c>
      <c r="K24" s="2">
        <v>342.89</v>
      </c>
      <c r="L24" s="2">
        <v>949.52</v>
      </c>
      <c r="M24" s="2">
        <v>2025.25</v>
      </c>
      <c r="N24" s="14">
        <v>8940.16</v>
      </c>
      <c r="O24" s="2">
        <v>1554.73</v>
      </c>
      <c r="P24" s="2">
        <v>3379.3</v>
      </c>
      <c r="Q24" s="2">
        <v>4006.13</v>
      </c>
      <c r="R24" s="14">
        <v>2424.59</v>
      </c>
      <c r="S24" s="2">
        <v>467.14</v>
      </c>
      <c r="T24" s="2">
        <v>869.83</v>
      </c>
      <c r="U24" s="2">
        <v>1087.6199999999999</v>
      </c>
      <c r="V24" s="14">
        <v>6133.05</v>
      </c>
      <c r="W24" s="2">
        <v>2057.38</v>
      </c>
      <c r="X24" s="2">
        <v>2142.7399999999998</v>
      </c>
      <c r="Y24" s="2">
        <v>1932.92</v>
      </c>
      <c r="Z24" s="14">
        <v>14642.88</v>
      </c>
      <c r="AA24" s="2">
        <v>3038.6</v>
      </c>
      <c r="AB24" s="2">
        <v>4372.22</v>
      </c>
      <c r="AC24" s="2">
        <v>7232.06</v>
      </c>
      <c r="AD24" s="14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19332.88</v>
      </c>
      <c r="C25" s="2">
        <v>2507.98</v>
      </c>
      <c r="D25" s="2">
        <v>6635.25</v>
      </c>
      <c r="E25" s="2">
        <v>10189.65</v>
      </c>
      <c r="F25" s="14">
        <v>3899</v>
      </c>
      <c r="G25" s="2">
        <v>165.46</v>
      </c>
      <c r="H25" s="2">
        <v>638.6</v>
      </c>
      <c r="I25" s="2">
        <v>3094.94</v>
      </c>
      <c r="J25" s="14">
        <v>931.55</v>
      </c>
      <c r="K25" s="2">
        <v>64.87</v>
      </c>
      <c r="L25" s="2">
        <v>269.23</v>
      </c>
      <c r="M25" s="2">
        <v>597.44000000000005</v>
      </c>
      <c r="N25" s="14">
        <v>5742.68</v>
      </c>
      <c r="O25" s="2">
        <v>1000.64</v>
      </c>
      <c r="P25" s="2">
        <v>2565.4899999999998</v>
      </c>
      <c r="Q25" s="2">
        <v>2176.56</v>
      </c>
      <c r="R25" s="14">
        <v>996.85</v>
      </c>
      <c r="S25" s="2">
        <v>133.91</v>
      </c>
      <c r="T25" s="2">
        <v>513.15</v>
      </c>
      <c r="U25" s="2">
        <v>349.79</v>
      </c>
      <c r="V25" s="14">
        <v>1514.06</v>
      </c>
      <c r="W25" s="2">
        <v>207.3</v>
      </c>
      <c r="X25" s="2">
        <v>692.53</v>
      </c>
      <c r="Y25" s="2">
        <v>614.23</v>
      </c>
      <c r="Z25" s="14">
        <v>6248.74</v>
      </c>
      <c r="AA25" s="2">
        <v>935.8</v>
      </c>
      <c r="AB25" s="2">
        <v>1956.25</v>
      </c>
      <c r="AC25" s="2">
        <v>3356.69</v>
      </c>
      <c r="AD25" s="14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5855.9</v>
      </c>
      <c r="C26" s="2">
        <v>893.76</v>
      </c>
      <c r="D26" s="2">
        <v>1960.27</v>
      </c>
      <c r="E26" s="2">
        <v>3001.88</v>
      </c>
      <c r="F26" s="14">
        <v>3070.86</v>
      </c>
      <c r="G26" s="2">
        <v>415.69</v>
      </c>
      <c r="H26" s="2">
        <v>958.73</v>
      </c>
      <c r="I26" s="2">
        <v>1696.43</v>
      </c>
      <c r="J26" s="14">
        <v>304.77999999999997</v>
      </c>
      <c r="K26" s="2">
        <v>37.35</v>
      </c>
      <c r="L26" s="2">
        <v>88.84</v>
      </c>
      <c r="M26" s="2">
        <v>178.59</v>
      </c>
      <c r="N26" s="14">
        <v>284.06</v>
      </c>
      <c r="O26" s="2">
        <v>51.07</v>
      </c>
      <c r="P26" s="2">
        <v>104.95</v>
      </c>
      <c r="Q26" s="2">
        <v>128.04</v>
      </c>
      <c r="R26" s="14">
        <v>174.54</v>
      </c>
      <c r="S26" s="2">
        <v>16.43</v>
      </c>
      <c r="T26" s="2">
        <v>54.41</v>
      </c>
      <c r="U26" s="2">
        <v>103.7</v>
      </c>
      <c r="V26" s="14">
        <v>614.37</v>
      </c>
      <c r="W26" s="2">
        <v>114.59</v>
      </c>
      <c r="X26" s="2">
        <v>279.33999999999997</v>
      </c>
      <c r="Y26" s="2">
        <v>220.43</v>
      </c>
      <c r="Z26" s="14">
        <v>1407.3</v>
      </c>
      <c r="AA26" s="2">
        <v>258.62</v>
      </c>
      <c r="AB26" s="2">
        <v>474</v>
      </c>
      <c r="AC26" s="2">
        <v>674.68</v>
      </c>
      <c r="AD26" s="14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1115.3399999999999</v>
      </c>
      <c r="C27" s="2">
        <v>187.33</v>
      </c>
      <c r="D27" s="2">
        <v>568.72</v>
      </c>
      <c r="E27" s="2">
        <v>359.29</v>
      </c>
      <c r="F27" s="14">
        <v>807.65</v>
      </c>
      <c r="G27" s="2">
        <v>121.14</v>
      </c>
      <c r="H27" s="2">
        <v>408.74</v>
      </c>
      <c r="I27" s="2">
        <v>277.77</v>
      </c>
      <c r="J27" s="14">
        <v>13.46</v>
      </c>
      <c r="K27" s="2">
        <v>1.33</v>
      </c>
      <c r="L27" s="2">
        <v>4.1900000000000004</v>
      </c>
      <c r="M27" s="2">
        <v>7.94</v>
      </c>
      <c r="N27" s="14">
        <v>16.43</v>
      </c>
      <c r="O27" s="2">
        <v>2.12</v>
      </c>
      <c r="P27" s="2">
        <v>8.98</v>
      </c>
      <c r="Q27" s="2">
        <v>5.34</v>
      </c>
      <c r="R27" s="14">
        <v>17.28</v>
      </c>
      <c r="S27" s="2">
        <v>2.73</v>
      </c>
      <c r="T27" s="2">
        <v>9.1999999999999993</v>
      </c>
      <c r="U27" s="2">
        <v>5.35</v>
      </c>
      <c r="V27" s="14">
        <v>158.69999999999999</v>
      </c>
      <c r="W27" s="2">
        <v>37.69</v>
      </c>
      <c r="X27" s="2">
        <v>97.16</v>
      </c>
      <c r="Y27" s="2">
        <v>23.85</v>
      </c>
      <c r="Z27" s="14">
        <v>101.82</v>
      </c>
      <c r="AA27" s="2">
        <v>22.33</v>
      </c>
      <c r="AB27" s="2">
        <v>40.450000000000003</v>
      </c>
      <c r="AC27" s="2">
        <v>39.04</v>
      </c>
      <c r="AD27" s="14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2093.4899999999998</v>
      </c>
      <c r="C28" s="2">
        <v>227.96</v>
      </c>
      <c r="D28" s="2">
        <v>604.62</v>
      </c>
      <c r="E28" s="2">
        <v>1260.9000000000001</v>
      </c>
      <c r="F28" s="14">
        <v>548.66999999999996</v>
      </c>
      <c r="G28" s="2">
        <v>22.8</v>
      </c>
      <c r="H28" s="2">
        <v>95.66</v>
      </c>
      <c r="I28" s="2">
        <v>430.21</v>
      </c>
      <c r="J28" s="14">
        <v>129.86000000000001</v>
      </c>
      <c r="K28" s="2">
        <v>11.95</v>
      </c>
      <c r="L28" s="2">
        <v>41.15</v>
      </c>
      <c r="M28" s="2">
        <v>76.760000000000005</v>
      </c>
      <c r="N28" s="14">
        <v>49.72</v>
      </c>
      <c r="O28" s="2">
        <v>5.67</v>
      </c>
      <c r="P28" s="2">
        <v>29.81</v>
      </c>
      <c r="Q28" s="2">
        <v>14.24</v>
      </c>
      <c r="R28" s="14">
        <v>105.12</v>
      </c>
      <c r="S28" s="2">
        <v>4.5599999999999996</v>
      </c>
      <c r="T28" s="2">
        <v>16.8</v>
      </c>
      <c r="U28" s="2">
        <v>83.76</v>
      </c>
      <c r="V28" s="14">
        <v>347.9</v>
      </c>
      <c r="W28" s="2">
        <v>43.06</v>
      </c>
      <c r="X28" s="2">
        <v>160.97999999999999</v>
      </c>
      <c r="Y28" s="2">
        <v>143.85</v>
      </c>
      <c r="Z28" s="14">
        <v>912.22</v>
      </c>
      <c r="AA28" s="2">
        <v>139.91999999999999</v>
      </c>
      <c r="AB28" s="2">
        <v>260.22000000000003</v>
      </c>
      <c r="AC28" s="2">
        <v>512.08000000000004</v>
      </c>
      <c r="AD28" s="14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4370.37</v>
      </c>
      <c r="C29" s="2">
        <v>640.91999999999996</v>
      </c>
      <c r="D29" s="2">
        <v>353.76</v>
      </c>
      <c r="E29" s="2">
        <v>3375.69</v>
      </c>
      <c r="F29" s="14">
        <v>2966.76</v>
      </c>
      <c r="G29" s="2">
        <v>84.93</v>
      </c>
      <c r="H29" s="2">
        <v>154.04</v>
      </c>
      <c r="I29" s="2">
        <v>2727.79</v>
      </c>
      <c r="J29" s="14">
        <v>164.25</v>
      </c>
      <c r="K29" s="2">
        <v>13.66</v>
      </c>
      <c r="L29" s="2">
        <v>31.48</v>
      </c>
      <c r="M29" s="2">
        <v>119.11</v>
      </c>
      <c r="N29" s="14">
        <v>147.16999999999999</v>
      </c>
      <c r="O29" s="2">
        <v>24.87</v>
      </c>
      <c r="P29" s="2">
        <v>41.75</v>
      </c>
      <c r="Q29" s="2">
        <v>80.55</v>
      </c>
      <c r="R29" s="14">
        <v>29.56</v>
      </c>
      <c r="S29" s="2">
        <v>5.23</v>
      </c>
      <c r="T29" s="2">
        <v>7.03</v>
      </c>
      <c r="U29" s="2">
        <v>17.3</v>
      </c>
      <c r="V29" s="14">
        <v>212.62</v>
      </c>
      <c r="W29" s="2">
        <v>57.85</v>
      </c>
      <c r="X29" s="2">
        <v>15.94</v>
      </c>
      <c r="Y29" s="2">
        <v>138.83000000000001</v>
      </c>
      <c r="Z29" s="14">
        <v>850.01</v>
      </c>
      <c r="AA29" s="2">
        <v>454.38</v>
      </c>
      <c r="AB29" s="2">
        <v>103.52</v>
      </c>
      <c r="AC29" s="2">
        <v>292.11</v>
      </c>
      <c r="AD29" s="14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323.91000000000003</v>
      </c>
      <c r="C30" s="2">
        <v>63.01</v>
      </c>
      <c r="D30" s="2">
        <v>81.349999999999994</v>
      </c>
      <c r="E30" s="2">
        <v>179.55</v>
      </c>
      <c r="F30" s="14">
        <v>105.94</v>
      </c>
      <c r="G30" s="2">
        <v>17.739999999999998</v>
      </c>
      <c r="H30" s="2">
        <v>39.21</v>
      </c>
      <c r="I30" s="2">
        <v>48.99</v>
      </c>
      <c r="J30" s="14">
        <v>61.67</v>
      </c>
      <c r="K30" s="2">
        <v>2.0099999999999998</v>
      </c>
      <c r="L30" s="2">
        <v>14.82</v>
      </c>
      <c r="M30" s="2">
        <v>44.84</v>
      </c>
      <c r="N30" s="14">
        <v>4.07</v>
      </c>
      <c r="O30" s="2">
        <v>0.5</v>
      </c>
      <c r="P30" s="2">
        <v>1.54</v>
      </c>
      <c r="Q30" s="2">
        <v>2.02</v>
      </c>
      <c r="R30" s="14">
        <v>6.42</v>
      </c>
      <c r="S30" s="2">
        <v>0.24</v>
      </c>
      <c r="T30" s="2">
        <v>0.93</v>
      </c>
      <c r="U30" s="2">
        <v>5.25</v>
      </c>
      <c r="V30" s="14">
        <v>9.15</v>
      </c>
      <c r="W30" s="2">
        <v>0.26</v>
      </c>
      <c r="X30" s="2">
        <v>1.59</v>
      </c>
      <c r="Y30" s="2">
        <v>7.3</v>
      </c>
      <c r="Z30" s="14">
        <v>136.66</v>
      </c>
      <c r="AA30" s="2">
        <v>42.26</v>
      </c>
      <c r="AB30" s="2">
        <v>23.25</v>
      </c>
      <c r="AC30" s="2">
        <v>71.150000000000006</v>
      </c>
      <c r="AD30" s="14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3908.23</v>
      </c>
      <c r="C31" s="2">
        <v>216.02</v>
      </c>
      <c r="D31" s="2">
        <v>459.17</v>
      </c>
      <c r="E31" s="2">
        <v>3233.03</v>
      </c>
      <c r="F31" s="14">
        <v>2580.98</v>
      </c>
      <c r="G31" s="2">
        <v>59.67</v>
      </c>
      <c r="H31" s="2">
        <v>157.24</v>
      </c>
      <c r="I31" s="2">
        <v>2364.0700000000002</v>
      </c>
      <c r="J31" s="14">
        <v>383.03</v>
      </c>
      <c r="K31" s="2">
        <v>25.55</v>
      </c>
      <c r="L31" s="2">
        <v>99.33</v>
      </c>
      <c r="M31" s="2">
        <v>258.14999999999998</v>
      </c>
      <c r="N31" s="14">
        <v>96.45</v>
      </c>
      <c r="O31" s="2">
        <v>12.55</v>
      </c>
      <c r="P31" s="2">
        <v>21.74</v>
      </c>
      <c r="Q31" s="2">
        <v>62.17</v>
      </c>
      <c r="R31" s="14">
        <v>54.49</v>
      </c>
      <c r="S31" s="2">
        <v>5.36</v>
      </c>
      <c r="T31" s="2">
        <v>9.9600000000000009</v>
      </c>
      <c r="U31" s="2">
        <v>39.17</v>
      </c>
      <c r="V31" s="14">
        <v>251.83</v>
      </c>
      <c r="W31" s="2">
        <v>31.95</v>
      </c>
      <c r="X31" s="2">
        <v>36.79</v>
      </c>
      <c r="Y31" s="2">
        <v>183.09</v>
      </c>
      <c r="Z31" s="14">
        <v>541.45000000000005</v>
      </c>
      <c r="AA31" s="2">
        <v>80.95</v>
      </c>
      <c r="AB31" s="2">
        <v>134.11000000000001</v>
      </c>
      <c r="AC31" s="2">
        <v>326.39</v>
      </c>
      <c r="AD31" s="14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9">
        <v>624.85</v>
      </c>
      <c r="C32" s="20">
        <v>74.180000000000007</v>
      </c>
      <c r="D32" s="20">
        <v>216.33</v>
      </c>
      <c r="E32" s="20">
        <v>334.34</v>
      </c>
      <c r="F32" s="19">
        <v>132.13</v>
      </c>
      <c r="G32" s="20">
        <v>15.81</v>
      </c>
      <c r="H32" s="20">
        <v>40.56</v>
      </c>
      <c r="I32" s="20">
        <v>75.760000000000005</v>
      </c>
      <c r="J32" s="19">
        <v>219.47</v>
      </c>
      <c r="K32" s="20">
        <v>11.55</v>
      </c>
      <c r="L32" s="20">
        <v>79.260000000000005</v>
      </c>
      <c r="M32" s="20">
        <v>128.66</v>
      </c>
      <c r="N32" s="19">
        <v>16.37</v>
      </c>
      <c r="O32" s="20">
        <v>2.46</v>
      </c>
      <c r="P32" s="20">
        <v>9.34</v>
      </c>
      <c r="Q32" s="20">
        <v>4.5599999999999996</v>
      </c>
      <c r="R32" s="19">
        <v>15.02</v>
      </c>
      <c r="S32" s="20">
        <v>0.55000000000000004</v>
      </c>
      <c r="T32" s="20">
        <v>2.36</v>
      </c>
      <c r="U32" s="20">
        <v>12.12</v>
      </c>
      <c r="V32" s="19">
        <v>43.21</v>
      </c>
      <c r="W32" s="20">
        <v>4.0999999999999996</v>
      </c>
      <c r="X32" s="20">
        <v>12.95</v>
      </c>
      <c r="Y32" s="20">
        <v>26.17</v>
      </c>
      <c r="Z32" s="19">
        <v>198.64</v>
      </c>
      <c r="AA32" s="20">
        <v>39.71</v>
      </c>
      <c r="AB32" s="20">
        <v>71.86</v>
      </c>
      <c r="AC32" s="20">
        <v>87.07</v>
      </c>
      <c r="AD32" s="14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24">
        <v>82708.67</v>
      </c>
      <c r="C33" s="25">
        <v>9598.35</v>
      </c>
      <c r="D33" s="25">
        <v>19447.21</v>
      </c>
      <c r="E33" s="25">
        <v>53663.11</v>
      </c>
      <c r="F33" s="24">
        <v>16622.68</v>
      </c>
      <c r="G33" s="25">
        <v>1337.12</v>
      </c>
      <c r="H33" s="25">
        <v>2374.46</v>
      </c>
      <c r="I33" s="25">
        <v>12911.1</v>
      </c>
      <c r="J33" s="24">
        <v>30887.78</v>
      </c>
      <c r="K33" s="25">
        <v>1857.24</v>
      </c>
      <c r="L33" s="25">
        <v>6015.37</v>
      </c>
      <c r="M33" s="25">
        <v>23015.17</v>
      </c>
      <c r="N33" s="24">
        <v>2071.7600000000002</v>
      </c>
      <c r="O33" s="25">
        <v>395.97</v>
      </c>
      <c r="P33" s="25">
        <v>761.31</v>
      </c>
      <c r="Q33" s="25">
        <v>914.49</v>
      </c>
      <c r="R33" s="24">
        <v>5885.63</v>
      </c>
      <c r="S33" s="25">
        <v>567.5</v>
      </c>
      <c r="T33" s="25">
        <v>1894.27</v>
      </c>
      <c r="U33" s="25">
        <v>3423.86</v>
      </c>
      <c r="V33" s="24">
        <v>14940.56</v>
      </c>
      <c r="W33" s="25">
        <v>3379.46</v>
      </c>
      <c r="X33" s="25">
        <v>4601.58</v>
      </c>
      <c r="Y33" s="25">
        <v>6959.52</v>
      </c>
      <c r="Z33" s="24">
        <v>12300.27</v>
      </c>
      <c r="AA33" s="25">
        <v>2061.06</v>
      </c>
      <c r="AB33" s="25">
        <v>3800.24</v>
      </c>
      <c r="AC33" s="25">
        <v>6438.97</v>
      </c>
      <c r="AD33" s="14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3434.8</v>
      </c>
      <c r="C34" s="17">
        <v>312.12</v>
      </c>
      <c r="D34" s="17">
        <v>692.74</v>
      </c>
      <c r="E34" s="17">
        <v>2429.94</v>
      </c>
      <c r="F34" s="16">
        <v>690.88</v>
      </c>
      <c r="G34" s="17">
        <v>48</v>
      </c>
      <c r="H34" s="17">
        <v>100.25</v>
      </c>
      <c r="I34" s="17">
        <v>542.63</v>
      </c>
      <c r="J34" s="16">
        <v>1175.6099999999999</v>
      </c>
      <c r="K34" s="17">
        <v>44.72</v>
      </c>
      <c r="L34" s="17">
        <v>201.79</v>
      </c>
      <c r="M34" s="17">
        <v>929.1</v>
      </c>
      <c r="N34" s="16">
        <v>94.47</v>
      </c>
      <c r="O34" s="17">
        <v>15.26</v>
      </c>
      <c r="P34" s="17">
        <v>37.020000000000003</v>
      </c>
      <c r="Q34" s="17">
        <v>42.18</v>
      </c>
      <c r="R34" s="16">
        <v>216.93</v>
      </c>
      <c r="S34" s="17">
        <v>13.15</v>
      </c>
      <c r="T34" s="17">
        <v>52.74</v>
      </c>
      <c r="U34" s="17">
        <v>151.03</v>
      </c>
      <c r="V34" s="16">
        <v>531.72</v>
      </c>
      <c r="W34" s="17">
        <v>108.69</v>
      </c>
      <c r="X34" s="17">
        <v>128.08000000000001</v>
      </c>
      <c r="Y34" s="17">
        <v>294.95</v>
      </c>
      <c r="Z34" s="16">
        <v>725.19</v>
      </c>
      <c r="AA34" s="17">
        <v>82.3</v>
      </c>
      <c r="AB34" s="17">
        <v>172.85</v>
      </c>
      <c r="AC34" s="17">
        <v>470.04</v>
      </c>
      <c r="AD34" s="14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9">
        <v>725.86</v>
      </c>
      <c r="C35" s="20">
        <v>170.41</v>
      </c>
      <c r="D35" s="20">
        <v>400.87</v>
      </c>
      <c r="E35" s="20">
        <v>154.57</v>
      </c>
      <c r="F35" s="19">
        <v>25.47</v>
      </c>
      <c r="G35" s="20">
        <v>10.71</v>
      </c>
      <c r="H35" s="20">
        <v>10.84</v>
      </c>
      <c r="I35" s="20">
        <v>3.92</v>
      </c>
      <c r="J35" s="19">
        <v>113.16</v>
      </c>
      <c r="K35" s="20">
        <v>29.3</v>
      </c>
      <c r="L35" s="20">
        <v>49.46</v>
      </c>
      <c r="M35" s="20">
        <v>34.4</v>
      </c>
      <c r="N35" s="19">
        <v>222.76</v>
      </c>
      <c r="O35" s="20">
        <v>40.19</v>
      </c>
      <c r="P35" s="20">
        <v>140.54</v>
      </c>
      <c r="Q35" s="20">
        <v>42.03</v>
      </c>
      <c r="R35" s="19">
        <v>22.65</v>
      </c>
      <c r="S35" s="20">
        <v>2.7</v>
      </c>
      <c r="T35" s="20">
        <v>11.26</v>
      </c>
      <c r="U35" s="20">
        <v>8.69</v>
      </c>
      <c r="V35" s="19">
        <v>94.71</v>
      </c>
      <c r="W35" s="20">
        <v>30.47</v>
      </c>
      <c r="X35" s="20">
        <v>51.87</v>
      </c>
      <c r="Y35" s="20">
        <v>12.37</v>
      </c>
      <c r="Z35" s="19">
        <v>247.11</v>
      </c>
      <c r="AA35" s="20">
        <v>57.04</v>
      </c>
      <c r="AB35" s="20">
        <v>136.9</v>
      </c>
      <c r="AC35" s="20">
        <v>53.17</v>
      </c>
      <c r="AD35" s="14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24">
        <v>79999.740000000005</v>
      </c>
      <c r="C36" s="25">
        <v>9456.65</v>
      </c>
      <c r="D36" s="25">
        <v>19155.349999999999</v>
      </c>
      <c r="E36" s="25">
        <v>51387.74</v>
      </c>
      <c r="F36" s="24">
        <v>15957.27</v>
      </c>
      <c r="G36" s="25">
        <v>1299.83</v>
      </c>
      <c r="H36" s="25">
        <v>2285.04</v>
      </c>
      <c r="I36" s="25">
        <v>12372.39</v>
      </c>
      <c r="J36" s="24">
        <v>29825.32</v>
      </c>
      <c r="K36" s="25">
        <v>1841.82</v>
      </c>
      <c r="L36" s="25">
        <v>5863.04</v>
      </c>
      <c r="M36" s="25">
        <v>22120.46</v>
      </c>
      <c r="N36" s="24">
        <v>2200.0500000000002</v>
      </c>
      <c r="O36" s="25">
        <v>420.89</v>
      </c>
      <c r="P36" s="25">
        <v>864.82</v>
      </c>
      <c r="Q36" s="25">
        <v>914.33</v>
      </c>
      <c r="R36" s="24">
        <v>5691.36</v>
      </c>
      <c r="S36" s="25">
        <v>557.04999999999995</v>
      </c>
      <c r="T36" s="25">
        <v>1852.78</v>
      </c>
      <c r="U36" s="25">
        <v>3281.52</v>
      </c>
      <c r="V36" s="24">
        <v>14503.55</v>
      </c>
      <c r="W36" s="25">
        <v>3301.24</v>
      </c>
      <c r="X36" s="25">
        <v>4525.37</v>
      </c>
      <c r="Y36" s="25">
        <v>6676.93</v>
      </c>
      <c r="Z36" s="24">
        <v>11822.19</v>
      </c>
      <c r="AA36" s="25">
        <v>2035.81</v>
      </c>
      <c r="AB36" s="25">
        <v>3764.29</v>
      </c>
      <c r="AC36" s="25">
        <v>6022.09</v>
      </c>
      <c r="AD36" s="14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49557.81</v>
      </c>
      <c r="C37" s="17">
        <v>5492.94</v>
      </c>
      <c r="D37" s="17">
        <v>12872.25</v>
      </c>
      <c r="E37" s="17">
        <v>31192.62</v>
      </c>
      <c r="F37" s="16">
        <v>4548.09</v>
      </c>
      <c r="G37" s="17">
        <v>430.79</v>
      </c>
      <c r="H37" s="17">
        <v>994.59</v>
      </c>
      <c r="I37" s="17">
        <v>3122.7</v>
      </c>
      <c r="J37" s="16">
        <v>22280.79</v>
      </c>
      <c r="K37" s="17">
        <v>1394.89</v>
      </c>
      <c r="L37" s="17">
        <v>4324.67</v>
      </c>
      <c r="M37" s="17">
        <v>16561.240000000002</v>
      </c>
      <c r="N37" s="16">
        <v>1468.68</v>
      </c>
      <c r="O37" s="17">
        <v>297.61</v>
      </c>
      <c r="P37" s="17">
        <v>607.13</v>
      </c>
      <c r="Q37" s="17">
        <v>563.94000000000005</v>
      </c>
      <c r="R37" s="16">
        <v>4177.79</v>
      </c>
      <c r="S37" s="17">
        <v>386.06</v>
      </c>
      <c r="T37" s="17">
        <v>1403.93</v>
      </c>
      <c r="U37" s="17">
        <v>2387.81</v>
      </c>
      <c r="V37" s="16">
        <v>10065.049999999999</v>
      </c>
      <c r="W37" s="17">
        <v>1892.33</v>
      </c>
      <c r="X37" s="17">
        <v>3235.62</v>
      </c>
      <c r="Y37" s="17">
        <v>4937.1000000000004</v>
      </c>
      <c r="Z37" s="16">
        <v>7017.42</v>
      </c>
      <c r="AA37" s="17">
        <v>1091.26</v>
      </c>
      <c r="AB37" s="17">
        <v>2306.3200000000002</v>
      </c>
      <c r="AC37" s="17">
        <v>3619.84</v>
      </c>
      <c r="AD37" s="14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9">
        <v>15468.87</v>
      </c>
      <c r="C38" s="20">
        <v>1687.61</v>
      </c>
      <c r="D38" s="20">
        <v>3877.01</v>
      </c>
      <c r="E38" s="20">
        <v>9904.25</v>
      </c>
      <c r="F38" s="19">
        <v>1807.79</v>
      </c>
      <c r="G38" s="20">
        <v>142.16</v>
      </c>
      <c r="H38" s="20">
        <v>375.83</v>
      </c>
      <c r="I38" s="20">
        <v>1289.79</v>
      </c>
      <c r="J38" s="19">
        <v>6396.59</v>
      </c>
      <c r="K38" s="20">
        <v>359.02</v>
      </c>
      <c r="L38" s="20">
        <v>1220.52</v>
      </c>
      <c r="M38" s="20">
        <v>4817.05</v>
      </c>
      <c r="N38" s="19">
        <v>552.82000000000005</v>
      </c>
      <c r="O38" s="20">
        <v>100.48</v>
      </c>
      <c r="P38" s="20">
        <v>221.21</v>
      </c>
      <c r="Q38" s="20">
        <v>231.13</v>
      </c>
      <c r="R38" s="19">
        <v>1166.3800000000001</v>
      </c>
      <c r="S38" s="20">
        <v>102.48</v>
      </c>
      <c r="T38" s="20">
        <v>363.89</v>
      </c>
      <c r="U38" s="20">
        <v>700.01</v>
      </c>
      <c r="V38" s="19">
        <v>2689.25</v>
      </c>
      <c r="W38" s="20">
        <v>588.04999999999995</v>
      </c>
      <c r="X38" s="20">
        <v>811.87</v>
      </c>
      <c r="Y38" s="20">
        <v>1289.33</v>
      </c>
      <c r="Z38" s="19">
        <v>2856.05</v>
      </c>
      <c r="AA38" s="20">
        <v>395.42</v>
      </c>
      <c r="AB38" s="20">
        <v>883.69</v>
      </c>
      <c r="AC38" s="20">
        <v>1576.94</v>
      </c>
      <c r="AD38" s="14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24">
        <v>14973.06</v>
      </c>
      <c r="C39" s="25">
        <v>2276.11</v>
      </c>
      <c r="D39" s="25">
        <v>2406.08</v>
      </c>
      <c r="E39" s="25">
        <v>10290.870000000001</v>
      </c>
      <c r="F39" s="24">
        <v>9601.4</v>
      </c>
      <c r="G39" s="25">
        <v>726.88</v>
      </c>
      <c r="H39" s="25">
        <v>914.62</v>
      </c>
      <c r="I39" s="25">
        <v>7959.9</v>
      </c>
      <c r="J39" s="24">
        <v>1147.95</v>
      </c>
      <c r="K39" s="25">
        <v>87.91</v>
      </c>
      <c r="L39" s="25">
        <v>317.85000000000002</v>
      </c>
      <c r="M39" s="25">
        <v>742.18</v>
      </c>
      <c r="N39" s="24">
        <v>178.55</v>
      </c>
      <c r="O39" s="25">
        <v>22.8</v>
      </c>
      <c r="P39" s="25">
        <v>36.49</v>
      </c>
      <c r="Q39" s="25">
        <v>119.27</v>
      </c>
      <c r="R39" s="24">
        <v>347.19</v>
      </c>
      <c r="S39" s="25">
        <v>68.52</v>
      </c>
      <c r="T39" s="25">
        <v>84.96</v>
      </c>
      <c r="U39" s="25">
        <v>193.71</v>
      </c>
      <c r="V39" s="24">
        <v>1749.26</v>
      </c>
      <c r="W39" s="25">
        <v>820.87</v>
      </c>
      <c r="X39" s="25">
        <v>477.89</v>
      </c>
      <c r="Y39" s="25">
        <v>450.5</v>
      </c>
      <c r="Z39" s="24">
        <v>1948.72</v>
      </c>
      <c r="AA39" s="25">
        <v>549.13</v>
      </c>
      <c r="AB39" s="25">
        <v>574.28</v>
      </c>
      <c r="AC39" s="25">
        <v>825.31</v>
      </c>
      <c r="AD39" s="14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4391.42</v>
      </c>
      <c r="C40" s="17">
        <v>284.7</v>
      </c>
      <c r="D40" s="17">
        <v>1037.2</v>
      </c>
      <c r="E40" s="17">
        <v>3069.52</v>
      </c>
      <c r="F40" s="16">
        <v>2440.21</v>
      </c>
      <c r="G40" s="17">
        <v>103.26</v>
      </c>
      <c r="H40" s="17">
        <v>403.43</v>
      </c>
      <c r="I40" s="17">
        <v>1933.51</v>
      </c>
      <c r="J40" s="16">
        <v>512.04</v>
      </c>
      <c r="K40" s="17">
        <v>31.43</v>
      </c>
      <c r="L40" s="17">
        <v>123.62</v>
      </c>
      <c r="M40" s="17">
        <v>356.99</v>
      </c>
      <c r="N40" s="16">
        <v>199.32</v>
      </c>
      <c r="O40" s="17">
        <v>13.93</v>
      </c>
      <c r="P40" s="17">
        <v>70.19</v>
      </c>
      <c r="Q40" s="17">
        <v>115.2</v>
      </c>
      <c r="R40" s="16">
        <v>164.45</v>
      </c>
      <c r="S40" s="17">
        <v>8.4499999999999993</v>
      </c>
      <c r="T40" s="17">
        <v>49.14</v>
      </c>
      <c r="U40" s="17">
        <v>106.86</v>
      </c>
      <c r="V40" s="16">
        <v>290.51</v>
      </c>
      <c r="W40" s="17">
        <v>32.39</v>
      </c>
      <c r="X40" s="17">
        <v>114.94</v>
      </c>
      <c r="Y40" s="17">
        <v>143.16999999999999</v>
      </c>
      <c r="Z40" s="16">
        <v>784.9</v>
      </c>
      <c r="AA40" s="17">
        <v>95.24</v>
      </c>
      <c r="AB40" s="17">
        <v>275.87</v>
      </c>
      <c r="AC40" s="17">
        <v>413.79</v>
      </c>
      <c r="AD40" s="14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9706.66</v>
      </c>
      <c r="C41" s="2">
        <v>1504.06</v>
      </c>
      <c r="D41" s="2">
        <v>1206.3800000000001</v>
      </c>
      <c r="E41" s="2">
        <v>6996.22</v>
      </c>
      <c r="F41" s="14">
        <v>7781.99</v>
      </c>
      <c r="G41" s="2">
        <v>923.76</v>
      </c>
      <c r="H41" s="2">
        <v>714.74</v>
      </c>
      <c r="I41" s="2">
        <v>6143.49</v>
      </c>
      <c r="J41" s="14">
        <v>128.5</v>
      </c>
      <c r="K41" s="2">
        <v>10.77</v>
      </c>
      <c r="L41" s="2">
        <v>25.08</v>
      </c>
      <c r="M41" s="2">
        <v>92.65</v>
      </c>
      <c r="N41" s="14">
        <v>147.35</v>
      </c>
      <c r="O41" s="2">
        <v>25.94</v>
      </c>
      <c r="P41" s="2">
        <v>47.83</v>
      </c>
      <c r="Q41" s="2">
        <v>73.58</v>
      </c>
      <c r="R41" s="14">
        <v>156.96</v>
      </c>
      <c r="S41" s="2">
        <v>14.86</v>
      </c>
      <c r="T41" s="2">
        <v>28.36</v>
      </c>
      <c r="U41" s="2">
        <v>113.73</v>
      </c>
      <c r="V41" s="14">
        <v>679.8</v>
      </c>
      <c r="W41" s="2">
        <v>338.74</v>
      </c>
      <c r="X41" s="2">
        <v>156.82</v>
      </c>
      <c r="Y41" s="2">
        <v>184.25</v>
      </c>
      <c r="Z41" s="14">
        <v>812.06</v>
      </c>
      <c r="AA41" s="2">
        <v>189.99</v>
      </c>
      <c r="AB41" s="2">
        <v>233.55</v>
      </c>
      <c r="AC41" s="2">
        <v>388.52</v>
      </c>
      <c r="AD41" s="14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9">
        <v>2731.91</v>
      </c>
      <c r="C42" s="20">
        <v>221.3</v>
      </c>
      <c r="D42" s="20">
        <v>403.92</v>
      </c>
      <c r="E42" s="20">
        <v>2106.69</v>
      </c>
      <c r="F42" s="19">
        <v>1677.02</v>
      </c>
      <c r="G42" s="20">
        <v>64.94</v>
      </c>
      <c r="H42" s="20">
        <v>149.81</v>
      </c>
      <c r="I42" s="20">
        <v>1462.27</v>
      </c>
      <c r="J42" s="19">
        <v>253.71</v>
      </c>
      <c r="K42" s="20">
        <v>14.53</v>
      </c>
      <c r="L42" s="20">
        <v>83.65</v>
      </c>
      <c r="M42" s="20">
        <v>155.54</v>
      </c>
      <c r="N42" s="19">
        <v>93.01</v>
      </c>
      <c r="O42" s="20">
        <v>15.6</v>
      </c>
      <c r="P42" s="20">
        <v>17.899999999999999</v>
      </c>
      <c r="Q42" s="20">
        <v>59.51</v>
      </c>
      <c r="R42" s="19">
        <v>69.849999999999994</v>
      </c>
      <c r="S42" s="20">
        <v>6.47</v>
      </c>
      <c r="T42" s="20">
        <v>16.510000000000002</v>
      </c>
      <c r="U42" s="20">
        <v>46.86</v>
      </c>
      <c r="V42" s="19">
        <v>177.7</v>
      </c>
      <c r="W42" s="20">
        <v>42.93</v>
      </c>
      <c r="X42" s="20">
        <v>53.48</v>
      </c>
      <c r="Y42" s="20">
        <v>81.290000000000006</v>
      </c>
      <c r="Z42" s="19">
        <v>460.61</v>
      </c>
      <c r="AA42" s="20">
        <v>76.819999999999993</v>
      </c>
      <c r="AB42" s="20">
        <v>82.58</v>
      </c>
      <c r="AC42" s="20">
        <v>301.20999999999998</v>
      </c>
      <c r="AD42" s="14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24">
        <v>6925.91</v>
      </c>
      <c r="C43" s="25">
        <v>835.45</v>
      </c>
      <c r="D43" s="25">
        <v>1832.98</v>
      </c>
      <c r="E43" s="25">
        <v>4257.49</v>
      </c>
      <c r="F43" s="24">
        <v>2582.59</v>
      </c>
      <c r="G43" s="25">
        <v>-158.57</v>
      </c>
      <c r="H43" s="25">
        <v>453.5</v>
      </c>
      <c r="I43" s="25">
        <v>2287.65</v>
      </c>
      <c r="J43" s="24">
        <v>1277.78</v>
      </c>
      <c r="K43" s="25">
        <v>94.04</v>
      </c>
      <c r="L43" s="25">
        <v>332.75</v>
      </c>
      <c r="M43" s="25">
        <v>850.98</v>
      </c>
      <c r="N43" s="24">
        <v>137.51</v>
      </c>
      <c r="O43" s="25">
        <v>-4.8099999999999996</v>
      </c>
      <c r="P43" s="25">
        <v>40.950000000000003</v>
      </c>
      <c r="Q43" s="25">
        <v>101.37</v>
      </c>
      <c r="R43" s="24">
        <v>284.83</v>
      </c>
      <c r="S43" s="25">
        <v>55.63</v>
      </c>
      <c r="T43" s="25">
        <v>89.23</v>
      </c>
      <c r="U43" s="25">
        <v>139.97</v>
      </c>
      <c r="V43" s="24">
        <v>1182.26</v>
      </c>
      <c r="W43" s="25">
        <v>471.6</v>
      </c>
      <c r="X43" s="25">
        <v>382.53</v>
      </c>
      <c r="Y43" s="25">
        <v>328.14</v>
      </c>
      <c r="Z43" s="24">
        <v>1460.94</v>
      </c>
      <c r="AA43" s="25">
        <v>377.56</v>
      </c>
      <c r="AB43" s="25">
        <v>534.02</v>
      </c>
      <c r="AC43" s="25">
        <v>549.37</v>
      </c>
      <c r="AD43" s="14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58.21</v>
      </c>
      <c r="C44" s="17">
        <v>17.57</v>
      </c>
      <c r="D44" s="17">
        <v>27.93</v>
      </c>
      <c r="E44" s="17">
        <v>12.71</v>
      </c>
      <c r="F44" s="16">
        <v>15.75</v>
      </c>
      <c r="G44" s="17">
        <v>1.59</v>
      </c>
      <c r="H44" s="17">
        <v>8.23</v>
      </c>
      <c r="I44" s="17">
        <v>5.93</v>
      </c>
      <c r="J44" s="16">
        <v>2.92</v>
      </c>
      <c r="K44" s="17">
        <v>0.08</v>
      </c>
      <c r="L44" s="17">
        <v>1.89</v>
      </c>
      <c r="M44" s="17">
        <v>0.96</v>
      </c>
      <c r="N44" s="16">
        <v>0.72</v>
      </c>
      <c r="O44" s="17">
        <v>0.1</v>
      </c>
      <c r="P44" s="17">
        <v>0.47</v>
      </c>
      <c r="Q44" s="17">
        <v>0.16</v>
      </c>
      <c r="R44" s="16">
        <v>0.4</v>
      </c>
      <c r="S44" s="17">
        <v>0.02</v>
      </c>
      <c r="T44" s="17">
        <v>0.32</v>
      </c>
      <c r="U44" s="17">
        <v>0.06</v>
      </c>
      <c r="V44" s="16">
        <v>3.03</v>
      </c>
      <c r="W44" s="17">
        <v>0.34</v>
      </c>
      <c r="X44" s="17">
        <v>1.52</v>
      </c>
      <c r="Y44" s="17">
        <v>1.1599999999999999</v>
      </c>
      <c r="Z44" s="16">
        <v>35.39</v>
      </c>
      <c r="AA44" s="17">
        <v>15.44</v>
      </c>
      <c r="AB44" s="17">
        <v>15.49</v>
      </c>
      <c r="AC44" s="17">
        <v>4.45</v>
      </c>
      <c r="AD44" s="14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31</v>
      </c>
      <c r="C45" s="2">
        <v>6.72</v>
      </c>
      <c r="D45" s="2">
        <v>6.08</v>
      </c>
      <c r="E45" s="2">
        <v>18.2</v>
      </c>
      <c r="F45" s="14">
        <v>16.68</v>
      </c>
      <c r="G45" s="2">
        <v>0.7</v>
      </c>
      <c r="H45" s="2">
        <v>1.7</v>
      </c>
      <c r="I45" s="2">
        <v>14.28</v>
      </c>
      <c r="J45" s="14">
        <v>2.37</v>
      </c>
      <c r="K45" s="2">
        <v>0</v>
      </c>
      <c r="L45" s="2">
        <v>2.02</v>
      </c>
      <c r="M45" s="2">
        <v>0.34</v>
      </c>
      <c r="N45" s="14">
        <v>7.0000000000000007E-2</v>
      </c>
      <c r="O45" s="2">
        <v>0.01</v>
      </c>
      <c r="P45" s="2">
        <v>0.06</v>
      </c>
      <c r="Q45" s="2">
        <v>0</v>
      </c>
      <c r="R45" s="14">
        <v>0.46</v>
      </c>
      <c r="S45" s="2">
        <v>0.3</v>
      </c>
      <c r="T45" s="2">
        <v>0.08</v>
      </c>
      <c r="U45" s="2">
        <v>0.08</v>
      </c>
      <c r="V45" s="14">
        <v>1.1000000000000001</v>
      </c>
      <c r="W45" s="2">
        <v>0.1</v>
      </c>
      <c r="X45" s="2">
        <v>0.65</v>
      </c>
      <c r="Y45" s="2">
        <v>0.35</v>
      </c>
      <c r="Z45" s="14">
        <v>10.32</v>
      </c>
      <c r="AA45" s="2">
        <v>5.61</v>
      </c>
      <c r="AB45" s="2">
        <v>1.56</v>
      </c>
      <c r="AC45" s="2">
        <v>3.14</v>
      </c>
      <c r="AD45" s="14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11119.24</v>
      </c>
      <c r="C46" s="2">
        <v>307.16000000000003</v>
      </c>
      <c r="D46" s="2">
        <v>885.94</v>
      </c>
      <c r="E46" s="2">
        <v>9926.14</v>
      </c>
      <c r="F46" s="14">
        <v>7188.93</v>
      </c>
      <c r="G46" s="2">
        <v>89.57</v>
      </c>
      <c r="H46" s="2">
        <v>264.56</v>
      </c>
      <c r="I46" s="2">
        <v>6834.8</v>
      </c>
      <c r="J46" s="14">
        <v>1211.21</v>
      </c>
      <c r="K46" s="2">
        <v>8.4499999999999993</v>
      </c>
      <c r="L46" s="2">
        <v>200.94</v>
      </c>
      <c r="M46" s="2">
        <v>1001.83</v>
      </c>
      <c r="N46" s="14">
        <v>423.94</v>
      </c>
      <c r="O46" s="2">
        <v>10.54</v>
      </c>
      <c r="P46" s="2">
        <v>103.29</v>
      </c>
      <c r="Q46" s="2">
        <v>310.12</v>
      </c>
      <c r="R46" s="14">
        <v>53.05</v>
      </c>
      <c r="S46" s="2">
        <v>2.04</v>
      </c>
      <c r="T46" s="2">
        <v>15.31</v>
      </c>
      <c r="U46" s="2">
        <v>35.700000000000003</v>
      </c>
      <c r="V46" s="14">
        <v>196.27</v>
      </c>
      <c r="W46" s="2">
        <v>15</v>
      </c>
      <c r="X46" s="2">
        <v>34.909999999999997</v>
      </c>
      <c r="Y46" s="2">
        <v>146.37</v>
      </c>
      <c r="Z46" s="14">
        <v>2045.84</v>
      </c>
      <c r="AA46" s="2">
        <v>181.57</v>
      </c>
      <c r="AB46" s="2">
        <v>266.93</v>
      </c>
      <c r="AC46" s="2">
        <v>1597.33</v>
      </c>
      <c r="AD46" s="14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9">
        <v>9664.68</v>
      </c>
      <c r="C47" s="20">
        <v>256.54000000000002</v>
      </c>
      <c r="D47" s="20">
        <v>723.4</v>
      </c>
      <c r="E47" s="20">
        <v>8684.74</v>
      </c>
      <c r="F47" s="19">
        <v>6448.09</v>
      </c>
      <c r="G47" s="20">
        <v>103.91</v>
      </c>
      <c r="H47" s="20">
        <v>227.89</v>
      </c>
      <c r="I47" s="20">
        <v>6116.29</v>
      </c>
      <c r="J47" s="19">
        <v>589.85</v>
      </c>
      <c r="K47" s="20">
        <v>9.08</v>
      </c>
      <c r="L47" s="20">
        <v>108.9</v>
      </c>
      <c r="M47" s="20">
        <v>471.87</v>
      </c>
      <c r="N47" s="19">
        <v>486.43</v>
      </c>
      <c r="O47" s="20">
        <v>10.4</v>
      </c>
      <c r="P47" s="20">
        <v>53.01</v>
      </c>
      <c r="Q47" s="20">
        <v>423.02</v>
      </c>
      <c r="R47" s="19">
        <v>88.98</v>
      </c>
      <c r="S47" s="20">
        <v>3.89</v>
      </c>
      <c r="T47" s="20">
        <v>17.559999999999999</v>
      </c>
      <c r="U47" s="20">
        <v>67.53</v>
      </c>
      <c r="V47" s="19">
        <v>338.2</v>
      </c>
      <c r="W47" s="20">
        <v>26.45</v>
      </c>
      <c r="X47" s="20">
        <v>48.78</v>
      </c>
      <c r="Y47" s="20">
        <v>262.95999999999998</v>
      </c>
      <c r="Z47" s="19">
        <v>1713.14</v>
      </c>
      <c r="AA47" s="20">
        <v>102.81</v>
      </c>
      <c r="AB47" s="20">
        <v>267.26</v>
      </c>
      <c r="AC47" s="20">
        <v>1343.07</v>
      </c>
      <c r="AD47" s="14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24">
        <v>8407.69</v>
      </c>
      <c r="C48" s="25">
        <v>896.92</v>
      </c>
      <c r="D48" s="25">
        <v>2017.37</v>
      </c>
      <c r="E48" s="25">
        <v>5493.4</v>
      </c>
      <c r="F48" s="24">
        <v>3322.49</v>
      </c>
      <c r="G48" s="25">
        <v>-172.02</v>
      </c>
      <c r="H48" s="25">
        <v>496.7</v>
      </c>
      <c r="I48" s="25">
        <v>2997.8</v>
      </c>
      <c r="J48" s="24">
        <v>1899.7</v>
      </c>
      <c r="K48" s="25">
        <v>93.48</v>
      </c>
      <c r="L48" s="25">
        <v>424.66</v>
      </c>
      <c r="M48" s="25">
        <v>1381.55</v>
      </c>
      <c r="N48" s="24">
        <v>75.680000000000007</v>
      </c>
      <c r="O48" s="25">
        <v>-4.58</v>
      </c>
      <c r="P48" s="25">
        <v>91.64</v>
      </c>
      <c r="Q48" s="25">
        <v>-11.38</v>
      </c>
      <c r="R48" s="24">
        <v>248.84</v>
      </c>
      <c r="S48" s="25">
        <v>53.5</v>
      </c>
      <c r="T48" s="25">
        <v>87.21</v>
      </c>
      <c r="U48" s="25">
        <v>108.12</v>
      </c>
      <c r="V48" s="24">
        <v>1042.27</v>
      </c>
      <c r="W48" s="25">
        <v>460.39</v>
      </c>
      <c r="X48" s="25">
        <v>369.53</v>
      </c>
      <c r="Y48" s="25">
        <v>212.35</v>
      </c>
      <c r="Z48" s="24">
        <v>1818.71</v>
      </c>
      <c r="AA48" s="25">
        <v>466.14</v>
      </c>
      <c r="AB48" s="25">
        <v>547.63</v>
      </c>
      <c r="AC48" s="25">
        <v>804.94</v>
      </c>
      <c r="AD48" s="14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11537.26</v>
      </c>
      <c r="C49" s="17">
        <v>1101.8900000000001</v>
      </c>
      <c r="D49" s="17">
        <v>1445.51</v>
      </c>
      <c r="E49" s="17">
        <v>8989.85</v>
      </c>
      <c r="F49" s="16">
        <v>8531.57</v>
      </c>
      <c r="G49" s="17">
        <v>518.58000000000004</v>
      </c>
      <c r="H49" s="17">
        <v>775.4</v>
      </c>
      <c r="I49" s="17">
        <v>7237.59</v>
      </c>
      <c r="J49" s="16">
        <v>376.97</v>
      </c>
      <c r="K49" s="17">
        <v>22.79</v>
      </c>
      <c r="L49" s="17">
        <v>127.52</v>
      </c>
      <c r="M49" s="17">
        <v>226.66</v>
      </c>
      <c r="N49" s="16">
        <v>693.38</v>
      </c>
      <c r="O49" s="17">
        <v>31.7</v>
      </c>
      <c r="P49" s="17">
        <v>109.27</v>
      </c>
      <c r="Q49" s="17">
        <v>552.4</v>
      </c>
      <c r="R49" s="16">
        <v>156.77000000000001</v>
      </c>
      <c r="S49" s="17">
        <v>11.44</v>
      </c>
      <c r="T49" s="17">
        <v>84.01</v>
      </c>
      <c r="U49" s="17">
        <v>61.31</v>
      </c>
      <c r="V49" s="16">
        <v>433.65</v>
      </c>
      <c r="W49" s="17">
        <v>136.83000000000001</v>
      </c>
      <c r="X49" s="17">
        <v>131.66</v>
      </c>
      <c r="Y49" s="17">
        <v>165.15</v>
      </c>
      <c r="Z49" s="16">
        <v>1344.93</v>
      </c>
      <c r="AA49" s="17">
        <v>380.54</v>
      </c>
      <c r="AB49" s="17">
        <v>217.65</v>
      </c>
      <c r="AC49" s="17">
        <v>746.74</v>
      </c>
      <c r="AD49" s="14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10992.38</v>
      </c>
      <c r="C50" s="2">
        <v>695.64</v>
      </c>
      <c r="D50" s="2">
        <v>1295</v>
      </c>
      <c r="E50" s="2">
        <v>9001.73</v>
      </c>
      <c r="F50" s="14">
        <v>8305.94</v>
      </c>
      <c r="G50" s="2">
        <v>317.13</v>
      </c>
      <c r="H50" s="2">
        <v>639.80999999999995</v>
      </c>
      <c r="I50" s="2">
        <v>7348.99</v>
      </c>
      <c r="J50" s="14">
        <v>267.42</v>
      </c>
      <c r="K50" s="2">
        <v>17.82</v>
      </c>
      <c r="L50" s="2">
        <v>87.07</v>
      </c>
      <c r="M50" s="2">
        <v>162.53</v>
      </c>
      <c r="N50" s="14">
        <v>779.71</v>
      </c>
      <c r="O50" s="2">
        <v>31.19</v>
      </c>
      <c r="P50" s="2">
        <v>117.17</v>
      </c>
      <c r="Q50" s="2">
        <v>631.35</v>
      </c>
      <c r="R50" s="14">
        <v>163.55000000000001</v>
      </c>
      <c r="S50" s="2">
        <v>16.07</v>
      </c>
      <c r="T50" s="2">
        <v>69.2</v>
      </c>
      <c r="U50" s="2">
        <v>78.28</v>
      </c>
      <c r="V50" s="14">
        <v>320.27</v>
      </c>
      <c r="W50" s="2">
        <v>103.35</v>
      </c>
      <c r="X50" s="2">
        <v>103.62</v>
      </c>
      <c r="Y50" s="2">
        <v>113.29</v>
      </c>
      <c r="Z50" s="14">
        <v>1155.5</v>
      </c>
      <c r="AA50" s="2">
        <v>210.08</v>
      </c>
      <c r="AB50" s="2">
        <v>278.13</v>
      </c>
      <c r="AC50" s="2">
        <v>667.29</v>
      </c>
      <c r="AD50" s="14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253.5</v>
      </c>
      <c r="C51" s="2">
        <v>2.17</v>
      </c>
      <c r="D51" s="2">
        <v>41.88</v>
      </c>
      <c r="E51" s="2">
        <v>209.46</v>
      </c>
      <c r="F51" s="14">
        <v>112.77</v>
      </c>
      <c r="G51" s="2">
        <v>0.24</v>
      </c>
      <c r="H51" s="2">
        <v>9.06</v>
      </c>
      <c r="I51" s="2">
        <v>103.48</v>
      </c>
      <c r="J51" s="14">
        <v>26.46</v>
      </c>
      <c r="K51" s="2">
        <v>1</v>
      </c>
      <c r="L51" s="2">
        <v>6.3</v>
      </c>
      <c r="M51" s="2">
        <v>19.16</v>
      </c>
      <c r="N51" s="14">
        <v>11.8</v>
      </c>
      <c r="O51" s="2">
        <v>0.08</v>
      </c>
      <c r="P51" s="2">
        <v>2.6</v>
      </c>
      <c r="Q51" s="2">
        <v>9.1199999999999992</v>
      </c>
      <c r="R51" s="14">
        <v>6.89</v>
      </c>
      <c r="S51" s="2">
        <v>0.02</v>
      </c>
      <c r="T51" s="2">
        <v>2.87</v>
      </c>
      <c r="U51" s="2">
        <v>4</v>
      </c>
      <c r="V51" s="14">
        <v>19.48</v>
      </c>
      <c r="W51" s="2">
        <v>0.18</v>
      </c>
      <c r="X51" s="2">
        <v>7.01</v>
      </c>
      <c r="Y51" s="2">
        <v>12.29</v>
      </c>
      <c r="Z51" s="14">
        <v>76.099999999999994</v>
      </c>
      <c r="AA51" s="2">
        <v>0.66</v>
      </c>
      <c r="AB51" s="2">
        <v>14.04</v>
      </c>
      <c r="AC51" s="2">
        <v>61.4</v>
      </c>
      <c r="AD51" s="14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9">
        <v>1154.71</v>
      </c>
      <c r="C52" s="20">
        <v>244.86</v>
      </c>
      <c r="D52" s="20">
        <v>409.73</v>
      </c>
      <c r="E52" s="20">
        <v>500.11</v>
      </c>
      <c r="F52" s="19">
        <v>640.19000000000005</v>
      </c>
      <c r="G52" s="20">
        <v>63.32</v>
      </c>
      <c r="H52" s="20">
        <v>128.77000000000001</v>
      </c>
      <c r="I52" s="20">
        <v>448.1</v>
      </c>
      <c r="J52" s="19">
        <v>-39.93</v>
      </c>
      <c r="K52" s="20">
        <v>8.67</v>
      </c>
      <c r="L52" s="20">
        <v>22.13</v>
      </c>
      <c r="M52" s="20">
        <v>-70.739999999999995</v>
      </c>
      <c r="N52" s="19">
        <v>71.89</v>
      </c>
      <c r="O52" s="20">
        <v>13.31</v>
      </c>
      <c r="P52" s="20">
        <v>32.53</v>
      </c>
      <c r="Q52" s="20">
        <v>26.05</v>
      </c>
      <c r="R52" s="19">
        <v>44.61</v>
      </c>
      <c r="S52" s="20">
        <v>9.32</v>
      </c>
      <c r="T52" s="20">
        <v>20.2</v>
      </c>
      <c r="U52" s="20">
        <v>15.09</v>
      </c>
      <c r="V52" s="19">
        <v>125.51</v>
      </c>
      <c r="W52" s="20">
        <v>48.94</v>
      </c>
      <c r="X52" s="20">
        <v>69.47</v>
      </c>
      <c r="Y52" s="20">
        <v>7.1</v>
      </c>
      <c r="Z52" s="19">
        <v>312.43</v>
      </c>
      <c r="AA52" s="20">
        <v>101.3</v>
      </c>
      <c r="AB52" s="20">
        <v>136.63</v>
      </c>
      <c r="AC52" s="20">
        <v>74.510000000000005</v>
      </c>
      <c r="AD52" s="14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24">
        <v>7544.36</v>
      </c>
      <c r="C53" s="25">
        <v>1056.1400000000001</v>
      </c>
      <c r="D53" s="25">
        <v>1716.28</v>
      </c>
      <c r="E53" s="25">
        <v>4771.95</v>
      </c>
      <c r="F53" s="24">
        <v>2795.16</v>
      </c>
      <c r="G53" s="25">
        <v>-34.130000000000003</v>
      </c>
      <c r="H53" s="25">
        <v>494.46</v>
      </c>
      <c r="I53" s="25">
        <v>2334.83</v>
      </c>
      <c r="J53" s="24">
        <v>2022.72</v>
      </c>
      <c r="K53" s="25">
        <v>88.79</v>
      </c>
      <c r="L53" s="25">
        <v>436.68</v>
      </c>
      <c r="M53" s="25">
        <v>1497.25</v>
      </c>
      <c r="N53" s="24">
        <v>-94.33</v>
      </c>
      <c r="O53" s="25">
        <v>-17.46</v>
      </c>
      <c r="P53" s="25">
        <v>48.63</v>
      </c>
      <c r="Q53" s="25">
        <v>-125.5</v>
      </c>
      <c r="R53" s="24">
        <v>190.56</v>
      </c>
      <c r="S53" s="25">
        <v>39.54</v>
      </c>
      <c r="T53" s="25">
        <v>78.959999999999994</v>
      </c>
      <c r="U53" s="25">
        <v>72.06</v>
      </c>
      <c r="V53" s="24">
        <v>1010.66</v>
      </c>
      <c r="W53" s="25">
        <v>444.75</v>
      </c>
      <c r="X53" s="25">
        <v>321.08999999999997</v>
      </c>
      <c r="Y53" s="25">
        <v>244.82</v>
      </c>
      <c r="Z53" s="24">
        <v>1619.61</v>
      </c>
      <c r="AA53" s="25">
        <v>534.65</v>
      </c>
      <c r="AB53" s="25">
        <v>336.47</v>
      </c>
      <c r="AC53" s="25">
        <v>748.49</v>
      </c>
      <c r="AD53" s="14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24">
        <v>15430.1</v>
      </c>
      <c r="C54" s="25">
        <v>2153.4899999999998</v>
      </c>
      <c r="D54" s="25">
        <v>2218.13</v>
      </c>
      <c r="E54" s="25">
        <v>11058.48</v>
      </c>
      <c r="F54" s="24">
        <v>9656.82</v>
      </c>
      <c r="G54" s="25">
        <v>709.68</v>
      </c>
      <c r="H54" s="25">
        <v>857.86</v>
      </c>
      <c r="I54" s="25">
        <v>8089.28</v>
      </c>
      <c r="J54" s="24">
        <v>1723.02</v>
      </c>
      <c r="K54" s="25">
        <v>85.91</v>
      </c>
      <c r="L54" s="25">
        <v>448.43</v>
      </c>
      <c r="M54" s="25">
        <v>1188.67</v>
      </c>
      <c r="N54" s="24">
        <v>153.71</v>
      </c>
      <c r="O54" s="25">
        <v>11.05</v>
      </c>
      <c r="P54" s="25">
        <v>25.38</v>
      </c>
      <c r="Q54" s="25">
        <v>117.28</v>
      </c>
      <c r="R54" s="24">
        <v>224.64</v>
      </c>
      <c r="S54" s="25">
        <v>52.8</v>
      </c>
      <c r="T54" s="25">
        <v>44.92</v>
      </c>
      <c r="U54" s="25">
        <v>126.92</v>
      </c>
      <c r="V54" s="24">
        <v>1570.22</v>
      </c>
      <c r="W54" s="25">
        <v>775.85</v>
      </c>
      <c r="X54" s="25">
        <v>393.42</v>
      </c>
      <c r="Y54" s="25">
        <v>400.95</v>
      </c>
      <c r="Z54" s="24">
        <v>2101.69</v>
      </c>
      <c r="AA54" s="25">
        <v>518.19000000000005</v>
      </c>
      <c r="AB54" s="25">
        <v>448.13</v>
      </c>
      <c r="AC54" s="25">
        <v>1135.3699999999999</v>
      </c>
      <c r="AD54" s="14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14"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4A19-2090-1E4C-83C9-EC8F30D8080F}">
  <dimension ref="A1:AO54"/>
  <sheetViews>
    <sheetView topLeftCell="A25" zoomScale="85" zoomScaleNormal="85" workbookViewId="0">
      <selection activeCell="A48" sqref="A48"/>
    </sheetView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6</v>
      </c>
      <c r="C7" s="195" t="s">
        <v>6</v>
      </c>
      <c r="D7" s="195" t="s">
        <v>6</v>
      </c>
      <c r="E7" s="195" t="s">
        <v>6</v>
      </c>
      <c r="F7" s="195" t="s">
        <v>7</v>
      </c>
      <c r="G7" s="195" t="s">
        <v>7</v>
      </c>
      <c r="H7" s="195" t="s">
        <v>7</v>
      </c>
      <c r="I7" s="195" t="s">
        <v>7</v>
      </c>
      <c r="J7" s="195" t="s">
        <v>8</v>
      </c>
      <c r="K7" s="195" t="s">
        <v>8</v>
      </c>
      <c r="L7" s="195" t="s">
        <v>8</v>
      </c>
      <c r="M7" s="195" t="s">
        <v>8</v>
      </c>
      <c r="N7" s="195" t="s">
        <v>9</v>
      </c>
      <c r="O7" s="195" t="s">
        <v>9</v>
      </c>
      <c r="P7" s="195" t="s">
        <v>9</v>
      </c>
      <c r="Q7" s="195" t="s">
        <v>9</v>
      </c>
      <c r="R7" s="195" t="s">
        <v>10</v>
      </c>
      <c r="S7" s="195" t="s">
        <v>10</v>
      </c>
      <c r="T7" s="195" t="s">
        <v>10</v>
      </c>
      <c r="U7" s="195" t="s">
        <v>10</v>
      </c>
      <c r="V7" s="195" t="s">
        <v>11</v>
      </c>
      <c r="W7" s="195" t="s">
        <v>11</v>
      </c>
      <c r="X7" s="195" t="s">
        <v>11</v>
      </c>
      <c r="Y7" s="195" t="s">
        <v>11</v>
      </c>
      <c r="Z7" s="195" t="s">
        <v>12</v>
      </c>
      <c r="AA7" s="195" t="s">
        <v>12</v>
      </c>
      <c r="AB7" s="195" t="s">
        <v>12</v>
      </c>
      <c r="AC7" s="195" t="s">
        <v>12</v>
      </c>
    </row>
    <row r="8" spans="1:41" s="120" customFormat="1" ht="17" x14ac:dyDescent="0.2">
      <c r="A8" s="73" t="s">
        <v>14</v>
      </c>
      <c r="B8" s="195" t="s">
        <v>15</v>
      </c>
      <c r="C8" s="195" t="s">
        <v>15</v>
      </c>
      <c r="D8" s="195" t="s">
        <v>15</v>
      </c>
      <c r="E8" s="195" t="s">
        <v>15</v>
      </c>
      <c r="F8" s="195" t="s">
        <v>16</v>
      </c>
      <c r="G8" s="195" t="s">
        <v>16</v>
      </c>
      <c r="H8" s="195" t="s">
        <v>16</v>
      </c>
      <c r="I8" s="195" t="s">
        <v>16</v>
      </c>
      <c r="J8" s="195" t="s">
        <v>17</v>
      </c>
      <c r="K8" s="195" t="s">
        <v>17</v>
      </c>
      <c r="L8" s="195" t="s">
        <v>17</v>
      </c>
      <c r="M8" s="195" t="s">
        <v>17</v>
      </c>
      <c r="N8" s="195" t="s">
        <v>18</v>
      </c>
      <c r="O8" s="195" t="s">
        <v>18</v>
      </c>
      <c r="P8" s="195" t="s">
        <v>18</v>
      </c>
      <c r="Q8" s="195" t="s">
        <v>18</v>
      </c>
      <c r="R8" s="195" t="s">
        <v>19</v>
      </c>
      <c r="S8" s="195" t="s">
        <v>19</v>
      </c>
      <c r="T8" s="195" t="s">
        <v>19</v>
      </c>
      <c r="U8" s="195" t="s">
        <v>19</v>
      </c>
      <c r="V8" s="195" t="s">
        <v>20</v>
      </c>
      <c r="W8" s="195" t="s">
        <v>20</v>
      </c>
      <c r="X8" s="195" t="s">
        <v>20</v>
      </c>
      <c r="Y8" s="195" t="s">
        <v>20</v>
      </c>
      <c r="Z8" s="195" t="s">
        <v>21</v>
      </c>
      <c r="AA8" s="195" t="s">
        <v>21</v>
      </c>
      <c r="AB8" s="195" t="s">
        <v>21</v>
      </c>
      <c r="AC8" s="195" t="s">
        <v>21</v>
      </c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201304</v>
      </c>
      <c r="C10" s="81">
        <v>191012</v>
      </c>
      <c r="D10" s="81">
        <v>9846</v>
      </c>
      <c r="E10" s="81">
        <v>446</v>
      </c>
      <c r="F10" s="80">
        <v>39220</v>
      </c>
      <c r="G10" s="81">
        <v>38288</v>
      </c>
      <c r="H10" s="81">
        <v>854</v>
      </c>
      <c r="I10" s="81">
        <v>78</v>
      </c>
      <c r="J10" s="80">
        <v>7471</v>
      </c>
      <c r="K10" s="81">
        <v>6169</v>
      </c>
      <c r="L10" s="81">
        <v>1231</v>
      </c>
      <c r="M10" s="81">
        <v>71</v>
      </c>
      <c r="N10" s="80">
        <v>9035</v>
      </c>
      <c r="O10" s="81">
        <v>8330</v>
      </c>
      <c r="P10" s="81">
        <v>678</v>
      </c>
      <c r="Q10" s="81">
        <v>27</v>
      </c>
      <c r="R10" s="80">
        <v>7928</v>
      </c>
      <c r="S10" s="81">
        <v>6566</v>
      </c>
      <c r="T10" s="81">
        <v>1295</v>
      </c>
      <c r="U10" s="81">
        <v>67</v>
      </c>
      <c r="V10" s="80">
        <v>81427</v>
      </c>
      <c r="W10" s="81">
        <v>77429</v>
      </c>
      <c r="X10" s="81">
        <v>3896</v>
      </c>
      <c r="Y10" s="81">
        <v>102</v>
      </c>
      <c r="Z10" s="80">
        <v>56223</v>
      </c>
      <c r="AA10" s="81">
        <v>54230</v>
      </c>
      <c r="AB10" s="81">
        <v>1892</v>
      </c>
      <c r="AC10" s="81">
        <v>101</v>
      </c>
      <c r="AD10" s="82"/>
    </row>
    <row r="11" spans="1:41" x14ac:dyDescent="0.2">
      <c r="A11" s="122" t="s">
        <v>28</v>
      </c>
      <c r="B11" s="104">
        <v>154125.72</v>
      </c>
      <c r="C11" s="105">
        <v>21417.07</v>
      </c>
      <c r="D11" s="105">
        <v>40018.54</v>
      </c>
      <c r="E11" s="105">
        <v>92690.11</v>
      </c>
      <c r="F11" s="104">
        <v>39069.839999999997</v>
      </c>
      <c r="G11" s="105">
        <v>3621.9</v>
      </c>
      <c r="H11" s="105">
        <v>7182.58</v>
      </c>
      <c r="I11" s="105">
        <v>28265.360000000001</v>
      </c>
      <c r="J11" s="104">
        <v>37988.47</v>
      </c>
      <c r="K11" s="105">
        <v>2455.25</v>
      </c>
      <c r="L11" s="105">
        <v>7392.72</v>
      </c>
      <c r="M11" s="105">
        <v>28140.5</v>
      </c>
      <c r="N11" s="104">
        <v>12682.18</v>
      </c>
      <c r="O11" s="105">
        <v>2192.85</v>
      </c>
      <c r="P11" s="105">
        <v>4488.2</v>
      </c>
      <c r="Q11" s="105">
        <v>6001.13</v>
      </c>
      <c r="R11" s="104">
        <v>9768.98</v>
      </c>
      <c r="S11" s="105">
        <v>1271.28</v>
      </c>
      <c r="T11" s="105">
        <v>3129.1</v>
      </c>
      <c r="U11" s="105">
        <v>5368.6</v>
      </c>
      <c r="V11" s="104">
        <v>23955.93</v>
      </c>
      <c r="W11" s="105">
        <v>6377.85</v>
      </c>
      <c r="X11" s="105">
        <v>7661.13</v>
      </c>
      <c r="Y11" s="105">
        <v>9916.9500000000007</v>
      </c>
      <c r="Z11" s="104">
        <v>30660.33</v>
      </c>
      <c r="AA11" s="105">
        <v>5497.94</v>
      </c>
      <c r="AB11" s="105">
        <v>10164.81</v>
      </c>
      <c r="AC11" s="105">
        <v>14997.58</v>
      </c>
      <c r="AD11" s="82"/>
    </row>
    <row r="12" spans="1:41" x14ac:dyDescent="0.2">
      <c r="A12" s="123" t="s">
        <v>29</v>
      </c>
      <c r="B12" s="107">
        <v>13056.72</v>
      </c>
      <c r="C12" s="108">
        <v>1288.06</v>
      </c>
      <c r="D12" s="108">
        <v>4187.66</v>
      </c>
      <c r="E12" s="108">
        <v>7580.99</v>
      </c>
      <c r="F12" s="107">
        <v>4355.91</v>
      </c>
      <c r="G12" s="108">
        <v>319.5</v>
      </c>
      <c r="H12" s="108">
        <v>833.17</v>
      </c>
      <c r="I12" s="108">
        <v>3203.23</v>
      </c>
      <c r="J12" s="107">
        <v>574.99</v>
      </c>
      <c r="K12" s="108">
        <v>31.59</v>
      </c>
      <c r="L12" s="108">
        <v>160.13999999999999</v>
      </c>
      <c r="M12" s="108">
        <v>383.26</v>
      </c>
      <c r="N12" s="107">
        <v>4159.7299999999996</v>
      </c>
      <c r="O12" s="108">
        <v>497.41</v>
      </c>
      <c r="P12" s="108">
        <v>1691.97</v>
      </c>
      <c r="Q12" s="108">
        <v>1970.36</v>
      </c>
      <c r="R12" s="107">
        <v>233.68</v>
      </c>
      <c r="S12" s="108">
        <v>23.38</v>
      </c>
      <c r="T12" s="108">
        <v>26.4</v>
      </c>
      <c r="U12" s="108">
        <v>183.9</v>
      </c>
      <c r="V12" s="107">
        <v>224.96</v>
      </c>
      <c r="W12" s="108">
        <v>82.57</v>
      </c>
      <c r="X12" s="108">
        <v>94.32</v>
      </c>
      <c r="Y12" s="108">
        <v>48.07</v>
      </c>
      <c r="Z12" s="107">
        <v>3507.45</v>
      </c>
      <c r="AA12" s="108">
        <v>333.61</v>
      </c>
      <c r="AB12" s="108">
        <v>1381.66</v>
      </c>
      <c r="AC12" s="108">
        <v>1792.18</v>
      </c>
      <c r="AD12" s="82"/>
    </row>
    <row r="13" spans="1:41" ht="17" x14ac:dyDescent="0.2">
      <c r="A13" s="124" t="s">
        <v>30</v>
      </c>
      <c r="B13" s="104">
        <v>9969.06</v>
      </c>
      <c r="C13" s="105">
        <v>1548.6</v>
      </c>
      <c r="D13" s="105">
        <v>2324.7199999999998</v>
      </c>
      <c r="E13" s="105">
        <v>6095.75</v>
      </c>
      <c r="F13" s="104">
        <v>6131.58</v>
      </c>
      <c r="G13" s="105">
        <v>569.08000000000004</v>
      </c>
      <c r="H13" s="105">
        <v>1154.8900000000001</v>
      </c>
      <c r="I13" s="105">
        <v>4407.6099999999997</v>
      </c>
      <c r="J13" s="104">
        <v>150.87</v>
      </c>
      <c r="K13" s="105">
        <v>3.27</v>
      </c>
      <c r="L13" s="105">
        <v>27.2</v>
      </c>
      <c r="M13" s="105">
        <v>120.4</v>
      </c>
      <c r="N13" s="104">
        <v>364.56</v>
      </c>
      <c r="O13" s="105">
        <v>139.22999999999999</v>
      </c>
      <c r="P13" s="105">
        <v>130.16999999999999</v>
      </c>
      <c r="Q13" s="105">
        <v>95.16</v>
      </c>
      <c r="R13" s="104">
        <v>561.54</v>
      </c>
      <c r="S13" s="105">
        <v>43.8</v>
      </c>
      <c r="T13" s="105">
        <v>69.3</v>
      </c>
      <c r="U13" s="105">
        <v>448.44</v>
      </c>
      <c r="V13" s="104">
        <v>530.80999999999995</v>
      </c>
      <c r="W13" s="105">
        <v>220.11</v>
      </c>
      <c r="X13" s="105">
        <v>190.02</v>
      </c>
      <c r="Y13" s="105">
        <v>120.67</v>
      </c>
      <c r="Z13" s="104">
        <v>2229.6999999999998</v>
      </c>
      <c r="AA13" s="105">
        <v>573.1</v>
      </c>
      <c r="AB13" s="105">
        <v>753.13</v>
      </c>
      <c r="AC13" s="105">
        <v>903.47</v>
      </c>
      <c r="AD13" s="82"/>
    </row>
    <row r="14" spans="1:41" s="98" customFormat="1" ht="34" x14ac:dyDescent="0.2">
      <c r="A14" s="124" t="s">
        <v>31</v>
      </c>
      <c r="B14" s="82">
        <v>7669.18</v>
      </c>
      <c r="C14">
        <v>1121.8699999999999</v>
      </c>
      <c r="D14">
        <v>1746.44</v>
      </c>
      <c r="E14">
        <v>4800.87</v>
      </c>
      <c r="F14" s="82">
        <v>4882.1499999999996</v>
      </c>
      <c r="G14">
        <v>444.94</v>
      </c>
      <c r="H14">
        <v>907.42</v>
      </c>
      <c r="I14">
        <v>3529.78</v>
      </c>
      <c r="J14" s="82">
        <v>120.72</v>
      </c>
      <c r="K14">
        <v>1.95</v>
      </c>
      <c r="L14">
        <v>20.23</v>
      </c>
      <c r="M14">
        <v>98.54</v>
      </c>
      <c r="N14" s="82">
        <v>280.06</v>
      </c>
      <c r="O14">
        <v>113.5</v>
      </c>
      <c r="P14">
        <v>103.77</v>
      </c>
      <c r="Q14">
        <v>62.8</v>
      </c>
      <c r="R14" s="82">
        <v>323.64999999999998</v>
      </c>
      <c r="S14">
        <v>21.32</v>
      </c>
      <c r="T14">
        <v>33.799999999999997</v>
      </c>
      <c r="U14">
        <v>268.52999999999997</v>
      </c>
      <c r="V14" s="82">
        <v>309.02</v>
      </c>
      <c r="W14">
        <v>122.43</v>
      </c>
      <c r="X14">
        <v>103.45</v>
      </c>
      <c r="Y14">
        <v>83.14</v>
      </c>
      <c r="Z14" s="82">
        <v>1753.58</v>
      </c>
      <c r="AA14">
        <v>417.72</v>
      </c>
      <c r="AB14">
        <v>577.77</v>
      </c>
      <c r="AC14">
        <v>758.09</v>
      </c>
      <c r="AD14" s="82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-123.03</v>
      </c>
      <c r="C15" s="108">
        <v>-33.75</v>
      </c>
      <c r="D15" s="108">
        <v>-27.2</v>
      </c>
      <c r="E15" s="108">
        <v>-62.07</v>
      </c>
      <c r="F15" s="107">
        <v>-87.73</v>
      </c>
      <c r="G15" s="108">
        <v>-21.18</v>
      </c>
      <c r="H15" s="108">
        <v>-15.92</v>
      </c>
      <c r="I15" s="108">
        <v>-50.64</v>
      </c>
      <c r="J15" s="107">
        <v>-0.86</v>
      </c>
      <c r="K15" s="108">
        <v>-0.11</v>
      </c>
      <c r="L15" s="108">
        <v>-0.89</v>
      </c>
      <c r="M15" s="108">
        <v>0.13</v>
      </c>
      <c r="N15" s="107">
        <v>-2.71</v>
      </c>
      <c r="O15" s="108">
        <v>-0.2</v>
      </c>
      <c r="P15" s="108">
        <v>-1.67</v>
      </c>
      <c r="Q15" s="108">
        <v>-0.85</v>
      </c>
      <c r="R15" s="107">
        <v>-1.97</v>
      </c>
      <c r="S15" s="108">
        <v>-0.66</v>
      </c>
      <c r="T15" s="108">
        <v>-0.47</v>
      </c>
      <c r="U15" s="108">
        <v>-0.85</v>
      </c>
      <c r="V15" s="107">
        <v>-1.7</v>
      </c>
      <c r="W15" s="108">
        <v>-1.69</v>
      </c>
      <c r="X15" s="108">
        <v>-0.75</v>
      </c>
      <c r="Y15" s="108">
        <v>0.75</v>
      </c>
      <c r="Z15" s="107">
        <v>-28.05</v>
      </c>
      <c r="AA15" s="108">
        <v>-9.91</v>
      </c>
      <c r="AB15" s="108">
        <v>-7.51</v>
      </c>
      <c r="AC15" s="108">
        <v>-10.63</v>
      </c>
      <c r="AD15" s="82"/>
    </row>
    <row r="16" spans="1:41" s="90" customFormat="1" x14ac:dyDescent="0.2">
      <c r="A16" s="125" t="s">
        <v>33</v>
      </c>
      <c r="B16" s="84">
        <v>2422.91</v>
      </c>
      <c r="C16" s="85">
        <v>460.48</v>
      </c>
      <c r="D16" s="85">
        <v>605.48</v>
      </c>
      <c r="E16" s="85">
        <v>1356.95</v>
      </c>
      <c r="F16" s="84">
        <v>1337.17</v>
      </c>
      <c r="G16" s="85">
        <v>145.31</v>
      </c>
      <c r="H16" s="85">
        <v>263.39</v>
      </c>
      <c r="I16" s="85">
        <v>928.46</v>
      </c>
      <c r="J16" s="84">
        <v>31.01</v>
      </c>
      <c r="K16" s="85">
        <v>1.43</v>
      </c>
      <c r="L16" s="85">
        <v>7.85</v>
      </c>
      <c r="M16" s="85">
        <v>21.73</v>
      </c>
      <c r="N16" s="84">
        <v>87.21</v>
      </c>
      <c r="O16" s="85">
        <v>25.92</v>
      </c>
      <c r="P16" s="85">
        <v>28.08</v>
      </c>
      <c r="Q16" s="85">
        <v>33.21</v>
      </c>
      <c r="R16" s="84">
        <v>239.86</v>
      </c>
      <c r="S16" s="85">
        <v>23.14</v>
      </c>
      <c r="T16" s="85">
        <v>35.97</v>
      </c>
      <c r="U16" s="85">
        <v>180.75</v>
      </c>
      <c r="V16" s="84">
        <v>223.48</v>
      </c>
      <c r="W16" s="85">
        <v>99.37</v>
      </c>
      <c r="X16" s="85">
        <v>87.32</v>
      </c>
      <c r="Y16" s="85">
        <v>36.79</v>
      </c>
      <c r="Z16" s="84">
        <v>504.17</v>
      </c>
      <c r="AA16" s="85">
        <v>165.29</v>
      </c>
      <c r="AB16" s="85">
        <v>182.87</v>
      </c>
      <c r="AC16" s="85">
        <v>156.01</v>
      </c>
      <c r="AD16" s="82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3345.39</v>
      </c>
      <c r="C17" s="105">
        <v>24.6</v>
      </c>
      <c r="D17" s="105">
        <v>614.19000000000005</v>
      </c>
      <c r="E17" s="105">
        <v>2706.59</v>
      </c>
      <c r="F17" s="104">
        <v>1835.63</v>
      </c>
      <c r="G17" s="105">
        <v>3.88</v>
      </c>
      <c r="H17" s="105">
        <v>233.31</v>
      </c>
      <c r="I17" s="105">
        <v>1598.44</v>
      </c>
      <c r="J17" s="104">
        <v>113.34</v>
      </c>
      <c r="K17" s="105">
        <v>0.95</v>
      </c>
      <c r="L17" s="105">
        <v>40.78</v>
      </c>
      <c r="M17" s="105">
        <v>71.61</v>
      </c>
      <c r="N17" s="104">
        <v>34.840000000000003</v>
      </c>
      <c r="O17" s="105">
        <v>7.1</v>
      </c>
      <c r="P17" s="105">
        <v>22.09</v>
      </c>
      <c r="Q17" s="105">
        <v>5.65</v>
      </c>
      <c r="R17" s="104">
        <v>323.48</v>
      </c>
      <c r="S17" s="105">
        <v>4.04</v>
      </c>
      <c r="T17" s="105">
        <v>62.5</v>
      </c>
      <c r="U17" s="105">
        <v>256.95</v>
      </c>
      <c r="V17" s="104">
        <v>802.77</v>
      </c>
      <c r="W17" s="105">
        <v>7.27</v>
      </c>
      <c r="X17" s="105">
        <v>226.68</v>
      </c>
      <c r="Y17" s="105">
        <v>568.82000000000005</v>
      </c>
      <c r="Z17" s="104">
        <v>235.3</v>
      </c>
      <c r="AA17" s="105">
        <v>1.35</v>
      </c>
      <c r="AB17" s="105">
        <v>28.84</v>
      </c>
      <c r="AC17" s="105">
        <v>205.11</v>
      </c>
      <c r="AD17" s="82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140811.26999999999</v>
      </c>
      <c r="C18">
        <v>19843.87</v>
      </c>
      <c r="D18">
        <v>37079.629999999997</v>
      </c>
      <c r="E18">
        <v>83887.77</v>
      </c>
      <c r="F18" s="82">
        <v>31102.62</v>
      </c>
      <c r="G18">
        <v>3048.93</v>
      </c>
      <c r="H18">
        <v>5794.39</v>
      </c>
      <c r="I18">
        <v>22259.3</v>
      </c>
      <c r="J18" s="82">
        <v>37724.25</v>
      </c>
      <c r="K18">
        <v>2451.02</v>
      </c>
      <c r="L18">
        <v>7324.74</v>
      </c>
      <c r="M18">
        <v>27948.48</v>
      </c>
      <c r="N18" s="82">
        <v>12282.77</v>
      </c>
      <c r="O18">
        <v>2046.52</v>
      </c>
      <c r="P18">
        <v>4335.9399999999996</v>
      </c>
      <c r="Q18">
        <v>5900.31</v>
      </c>
      <c r="R18" s="82">
        <v>8883.9599999999991</v>
      </c>
      <c r="S18">
        <v>1223.44</v>
      </c>
      <c r="T18">
        <v>2997.3</v>
      </c>
      <c r="U18">
        <v>4663.22</v>
      </c>
      <c r="V18" s="82">
        <v>22622.34</v>
      </c>
      <c r="W18">
        <v>6150.47</v>
      </c>
      <c r="X18">
        <v>7244.42</v>
      </c>
      <c r="Y18">
        <v>9227.4500000000007</v>
      </c>
      <c r="Z18" s="82">
        <v>28195.33</v>
      </c>
      <c r="AA18">
        <v>4923.49</v>
      </c>
      <c r="AB18">
        <v>9382.84</v>
      </c>
      <c r="AC18">
        <v>13889</v>
      </c>
      <c r="AD18" s="82"/>
    </row>
    <row r="19" spans="1:41" ht="17" x14ac:dyDescent="0.2">
      <c r="A19" s="124" t="s">
        <v>36</v>
      </c>
      <c r="B19" s="82">
        <v>180.99</v>
      </c>
      <c r="C19">
        <v>43.85</v>
      </c>
      <c r="D19">
        <v>50.24</v>
      </c>
      <c r="E19">
        <v>86.9</v>
      </c>
      <c r="F19" s="82">
        <v>140.78</v>
      </c>
      <c r="G19">
        <v>9.6199999999999992</v>
      </c>
      <c r="H19">
        <v>21.8</v>
      </c>
      <c r="I19">
        <v>109.36</v>
      </c>
      <c r="J19" s="82">
        <v>-6.32</v>
      </c>
      <c r="K19">
        <v>0.12</v>
      </c>
      <c r="L19">
        <v>0.6</v>
      </c>
      <c r="M19">
        <v>-7.03</v>
      </c>
      <c r="N19" s="82">
        <v>2.4</v>
      </c>
      <c r="O19">
        <v>0.02</v>
      </c>
      <c r="P19">
        <v>1.05</v>
      </c>
      <c r="Q19">
        <v>1.32</v>
      </c>
      <c r="R19" s="82">
        <v>5.88</v>
      </c>
      <c r="S19">
        <v>0.76</v>
      </c>
      <c r="T19">
        <v>5.0199999999999996</v>
      </c>
      <c r="U19">
        <v>0.09</v>
      </c>
      <c r="V19" s="82">
        <v>22.78</v>
      </c>
      <c r="W19">
        <v>9.24</v>
      </c>
      <c r="X19">
        <v>9.2100000000000009</v>
      </c>
      <c r="Y19">
        <v>4.33</v>
      </c>
      <c r="Z19" s="82">
        <v>15.48</v>
      </c>
      <c r="AA19">
        <v>24.09</v>
      </c>
      <c r="AB19">
        <v>12.56</v>
      </c>
      <c r="AC19">
        <v>-21.17</v>
      </c>
      <c r="AD19" s="82"/>
    </row>
    <row r="20" spans="1:41" ht="17" x14ac:dyDescent="0.2">
      <c r="A20" s="124" t="s">
        <v>37</v>
      </c>
      <c r="B20" s="82">
        <v>804.11</v>
      </c>
      <c r="C20">
        <v>73.959999999999994</v>
      </c>
      <c r="D20">
        <v>115.45</v>
      </c>
      <c r="E20">
        <v>614.70000000000005</v>
      </c>
      <c r="F20" s="82">
        <v>286.64</v>
      </c>
      <c r="G20">
        <v>16.149999999999999</v>
      </c>
      <c r="H20">
        <v>55.66</v>
      </c>
      <c r="I20">
        <v>214.82</v>
      </c>
      <c r="J20" s="82">
        <v>165.85</v>
      </c>
      <c r="K20">
        <v>0.42</v>
      </c>
      <c r="L20">
        <v>3</v>
      </c>
      <c r="M20">
        <v>162.43</v>
      </c>
      <c r="N20" s="82">
        <v>44.19</v>
      </c>
      <c r="O20">
        <v>2.73</v>
      </c>
      <c r="P20">
        <v>12.63</v>
      </c>
      <c r="Q20">
        <v>28.82</v>
      </c>
      <c r="R20" s="82">
        <v>62.46</v>
      </c>
      <c r="S20">
        <v>1.1000000000000001</v>
      </c>
      <c r="T20">
        <v>3.31</v>
      </c>
      <c r="U20">
        <v>58.05</v>
      </c>
      <c r="V20" s="82">
        <v>73.53</v>
      </c>
      <c r="W20">
        <v>8.7200000000000006</v>
      </c>
      <c r="X20">
        <v>4.18</v>
      </c>
      <c r="Y20">
        <v>60.64</v>
      </c>
      <c r="Z20" s="82">
        <v>171.45</v>
      </c>
      <c r="AA20">
        <v>44.84</v>
      </c>
      <c r="AB20">
        <v>36.67</v>
      </c>
      <c r="AC20">
        <v>89.94</v>
      </c>
      <c r="AD20" s="82"/>
    </row>
    <row r="21" spans="1:41" s="98" customFormat="1" ht="34" x14ac:dyDescent="0.2">
      <c r="A21" s="127" t="s">
        <v>38</v>
      </c>
      <c r="B21" s="107">
        <v>145141.76000000001</v>
      </c>
      <c r="C21" s="108">
        <v>19986.29</v>
      </c>
      <c r="D21" s="108">
        <v>37859.51</v>
      </c>
      <c r="E21" s="108">
        <v>87295.96</v>
      </c>
      <c r="F21" s="107">
        <v>33365.67</v>
      </c>
      <c r="G21" s="108">
        <v>3078.58</v>
      </c>
      <c r="H21" s="108">
        <v>6105.15</v>
      </c>
      <c r="I21" s="108">
        <v>24181.93</v>
      </c>
      <c r="J21" s="107">
        <v>37997.120000000003</v>
      </c>
      <c r="K21" s="108">
        <v>2452.5100000000002</v>
      </c>
      <c r="L21" s="108">
        <v>7369.12</v>
      </c>
      <c r="M21" s="108">
        <v>28175.49</v>
      </c>
      <c r="N21" s="107">
        <v>12364.2</v>
      </c>
      <c r="O21" s="108">
        <v>2056.38</v>
      </c>
      <c r="P21" s="108">
        <v>4371.71</v>
      </c>
      <c r="Q21" s="108">
        <v>5936.11</v>
      </c>
      <c r="R21" s="107">
        <v>9275.77</v>
      </c>
      <c r="S21" s="108">
        <v>1229.3399999999999</v>
      </c>
      <c r="T21" s="108">
        <v>3068.13</v>
      </c>
      <c r="U21" s="108">
        <v>4978.3</v>
      </c>
      <c r="V21" s="107">
        <v>23521.43</v>
      </c>
      <c r="W21" s="108">
        <v>6175.71</v>
      </c>
      <c r="X21" s="108">
        <v>7484.49</v>
      </c>
      <c r="Y21" s="108">
        <v>9861.23</v>
      </c>
      <c r="Z21" s="107">
        <v>28617.56</v>
      </c>
      <c r="AA21" s="108">
        <v>4993.76</v>
      </c>
      <c r="AB21" s="108">
        <v>9460.9</v>
      </c>
      <c r="AC21" s="108">
        <v>14162.89</v>
      </c>
      <c r="AD21" s="82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8615.98</v>
      </c>
      <c r="C22" s="105">
        <v>1365.08</v>
      </c>
      <c r="D22" s="105">
        <v>2306.2600000000002</v>
      </c>
      <c r="E22" s="105">
        <v>4944.63</v>
      </c>
      <c r="F22" s="104">
        <v>2486.7199999999998</v>
      </c>
      <c r="G22" s="105">
        <v>120.74</v>
      </c>
      <c r="H22" s="105">
        <v>413.71</v>
      </c>
      <c r="I22" s="105">
        <v>1952.27</v>
      </c>
      <c r="J22" s="104">
        <v>52.09</v>
      </c>
      <c r="K22" s="105">
        <v>3.06</v>
      </c>
      <c r="L22" s="105">
        <v>11.89</v>
      </c>
      <c r="M22" s="105">
        <v>37.14</v>
      </c>
      <c r="N22" s="104">
        <v>1288.5999999999999</v>
      </c>
      <c r="O22" s="105">
        <v>119.62</v>
      </c>
      <c r="P22" s="105">
        <v>304.68</v>
      </c>
      <c r="Q22" s="105">
        <v>864.3</v>
      </c>
      <c r="R22" s="104">
        <v>285.55</v>
      </c>
      <c r="S22" s="105">
        <v>60.44</v>
      </c>
      <c r="T22" s="105">
        <v>60.86</v>
      </c>
      <c r="U22" s="105">
        <v>164.25</v>
      </c>
      <c r="V22" s="104">
        <v>1805.32</v>
      </c>
      <c r="W22" s="105">
        <v>754.05</v>
      </c>
      <c r="X22" s="105">
        <v>733.71</v>
      </c>
      <c r="Y22" s="105">
        <v>317.56</v>
      </c>
      <c r="Z22" s="104">
        <v>2697.71</v>
      </c>
      <c r="AA22" s="105">
        <v>307.19</v>
      </c>
      <c r="AB22" s="105">
        <v>781.41</v>
      </c>
      <c r="AC22" s="105">
        <v>1609.11</v>
      </c>
      <c r="AD22" s="8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-129.81</v>
      </c>
      <c r="C23">
        <v>-11.22</v>
      </c>
      <c r="D23">
        <v>-25.6</v>
      </c>
      <c r="E23">
        <v>-93</v>
      </c>
      <c r="F23" s="82">
        <v>-64.61</v>
      </c>
      <c r="G23">
        <v>-0.22</v>
      </c>
      <c r="H23">
        <v>-2.82</v>
      </c>
      <c r="I23">
        <v>-61.58</v>
      </c>
      <c r="J23" s="82">
        <v>-4.16</v>
      </c>
      <c r="K23">
        <v>0</v>
      </c>
      <c r="L23">
        <v>1.19</v>
      </c>
      <c r="M23">
        <v>-5.35</v>
      </c>
      <c r="N23" s="82">
        <v>-2.27</v>
      </c>
      <c r="O23">
        <v>-0.33</v>
      </c>
      <c r="P23">
        <v>-1.49</v>
      </c>
      <c r="Q23">
        <v>-0.45</v>
      </c>
      <c r="R23" s="82">
        <v>-7.13</v>
      </c>
      <c r="S23">
        <v>-0.81</v>
      </c>
      <c r="T23">
        <v>-1.17</v>
      </c>
      <c r="U23">
        <v>-5.15</v>
      </c>
      <c r="V23" s="82">
        <v>-19.850000000000001</v>
      </c>
      <c r="W23">
        <v>-8</v>
      </c>
      <c r="X23">
        <v>-5.19</v>
      </c>
      <c r="Y23">
        <v>-6.67</v>
      </c>
      <c r="Z23" s="82">
        <v>-31.79</v>
      </c>
      <c r="AA23">
        <v>-1.86</v>
      </c>
      <c r="AB23">
        <v>-16.13</v>
      </c>
      <c r="AC23">
        <v>-13.8</v>
      </c>
      <c r="AD23" s="82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54058.43</v>
      </c>
      <c r="C24">
        <v>9213.32</v>
      </c>
      <c r="D24">
        <v>16006.84</v>
      </c>
      <c r="E24">
        <v>28838.28</v>
      </c>
      <c r="F24" s="82">
        <v>17022.5</v>
      </c>
      <c r="G24">
        <v>1767.41</v>
      </c>
      <c r="H24">
        <v>3452.34</v>
      </c>
      <c r="I24">
        <v>11802.75</v>
      </c>
      <c r="J24" s="82">
        <v>4261.1400000000003</v>
      </c>
      <c r="K24">
        <v>404.04</v>
      </c>
      <c r="L24">
        <v>1068.53</v>
      </c>
      <c r="M24">
        <v>2788.57</v>
      </c>
      <c r="N24" s="82">
        <v>9066.5400000000009</v>
      </c>
      <c r="O24">
        <v>1538.23</v>
      </c>
      <c r="P24">
        <v>3351.31</v>
      </c>
      <c r="Q24">
        <v>4177</v>
      </c>
      <c r="R24" s="82">
        <v>2673.7</v>
      </c>
      <c r="S24">
        <v>528.08000000000004</v>
      </c>
      <c r="T24">
        <v>1003.65</v>
      </c>
      <c r="U24">
        <v>1141.96</v>
      </c>
      <c r="V24" s="82">
        <v>6498.38</v>
      </c>
      <c r="W24">
        <v>2133.65</v>
      </c>
      <c r="X24">
        <v>2161.52</v>
      </c>
      <c r="Y24">
        <v>2203.2199999999998</v>
      </c>
      <c r="Z24" s="82">
        <v>14536.18</v>
      </c>
      <c r="AA24">
        <v>2841.91</v>
      </c>
      <c r="AB24">
        <v>4969.4799999999996</v>
      </c>
      <c r="AC24">
        <v>6724.78</v>
      </c>
      <c r="AD24" s="82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19672.2</v>
      </c>
      <c r="C25">
        <v>2301.39</v>
      </c>
      <c r="D25">
        <v>6900.96</v>
      </c>
      <c r="E25">
        <v>10469.86</v>
      </c>
      <c r="F25" s="82">
        <v>3809.46</v>
      </c>
      <c r="G25">
        <v>178.96</v>
      </c>
      <c r="H25">
        <v>706</v>
      </c>
      <c r="I25">
        <v>2924.5</v>
      </c>
      <c r="J25" s="82">
        <v>1396.36</v>
      </c>
      <c r="K25">
        <v>72.040000000000006</v>
      </c>
      <c r="L25">
        <v>254.12</v>
      </c>
      <c r="M25">
        <v>1070.21</v>
      </c>
      <c r="N25" s="82">
        <v>5686.4</v>
      </c>
      <c r="O25">
        <v>971.33</v>
      </c>
      <c r="P25">
        <v>2537.94</v>
      </c>
      <c r="Q25">
        <v>2177.13</v>
      </c>
      <c r="R25" s="82">
        <v>1087.1099999999999</v>
      </c>
      <c r="S25">
        <v>150.13999999999999</v>
      </c>
      <c r="T25">
        <v>576.29999999999995</v>
      </c>
      <c r="U25">
        <v>360.67</v>
      </c>
      <c r="V25" s="82">
        <v>1605.89</v>
      </c>
      <c r="W25">
        <v>208.29</v>
      </c>
      <c r="X25">
        <v>670.89</v>
      </c>
      <c r="Y25">
        <v>726.72</v>
      </c>
      <c r="Z25" s="82">
        <v>6086.98</v>
      </c>
      <c r="AA25">
        <v>720.62</v>
      </c>
      <c r="AB25">
        <v>2155.7199999999998</v>
      </c>
      <c r="AC25">
        <v>3210.64</v>
      </c>
      <c r="AD25" s="82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6788.44</v>
      </c>
      <c r="C26">
        <v>834.31</v>
      </c>
      <c r="D26">
        <v>1985.15</v>
      </c>
      <c r="E26">
        <v>3968.98</v>
      </c>
      <c r="F26" s="82">
        <v>3880.31</v>
      </c>
      <c r="G26">
        <v>371.87</v>
      </c>
      <c r="H26">
        <v>922.93</v>
      </c>
      <c r="I26">
        <v>2585.5100000000002</v>
      </c>
      <c r="J26" s="82">
        <v>361.43</v>
      </c>
      <c r="K26">
        <v>38.57</v>
      </c>
      <c r="L26">
        <v>100.46</v>
      </c>
      <c r="M26">
        <v>222.4</v>
      </c>
      <c r="N26" s="82">
        <v>272.23</v>
      </c>
      <c r="O26">
        <v>48.89</v>
      </c>
      <c r="P26">
        <v>81.95</v>
      </c>
      <c r="Q26">
        <v>141.38999999999999</v>
      </c>
      <c r="R26" s="82">
        <v>188.9</v>
      </c>
      <c r="S26">
        <v>19.57</v>
      </c>
      <c r="T26">
        <v>61.23</v>
      </c>
      <c r="U26">
        <v>108.1</v>
      </c>
      <c r="V26" s="82">
        <v>631.87</v>
      </c>
      <c r="W26">
        <v>116.84</v>
      </c>
      <c r="X26">
        <v>276.60000000000002</v>
      </c>
      <c r="Y26">
        <v>238.44</v>
      </c>
      <c r="Z26" s="82">
        <v>1453.7</v>
      </c>
      <c r="AA26">
        <v>238.57</v>
      </c>
      <c r="AB26">
        <v>541.98</v>
      </c>
      <c r="AC26">
        <v>673.15</v>
      </c>
      <c r="AD26" s="82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1298.32</v>
      </c>
      <c r="C27">
        <v>235.56</v>
      </c>
      <c r="D27">
        <v>588.95000000000005</v>
      </c>
      <c r="E27">
        <v>473.81</v>
      </c>
      <c r="F27" s="82">
        <v>983.03</v>
      </c>
      <c r="G27">
        <v>168.38</v>
      </c>
      <c r="H27">
        <v>432.56</v>
      </c>
      <c r="I27">
        <v>382.09</v>
      </c>
      <c r="J27" s="82">
        <v>15.14</v>
      </c>
      <c r="K27">
        <v>1.73</v>
      </c>
      <c r="L27">
        <v>4.93</v>
      </c>
      <c r="M27">
        <v>8.49</v>
      </c>
      <c r="N27" s="82">
        <v>17.3</v>
      </c>
      <c r="O27">
        <v>2.73</v>
      </c>
      <c r="P27">
        <v>7.58</v>
      </c>
      <c r="Q27">
        <v>6.99</v>
      </c>
      <c r="R27" s="82">
        <v>19.14</v>
      </c>
      <c r="S27">
        <v>3.01</v>
      </c>
      <c r="T27">
        <v>10.52</v>
      </c>
      <c r="U27">
        <v>5.61</v>
      </c>
      <c r="V27" s="82">
        <v>154.02000000000001</v>
      </c>
      <c r="W27">
        <v>37.76</v>
      </c>
      <c r="X27">
        <v>92.02</v>
      </c>
      <c r="Y27">
        <v>24.24</v>
      </c>
      <c r="Z27" s="82">
        <v>109.7</v>
      </c>
      <c r="AA27">
        <v>21.95</v>
      </c>
      <c r="AB27">
        <v>41.34</v>
      </c>
      <c r="AC27">
        <v>46.4</v>
      </c>
      <c r="AD27" s="82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2138.46</v>
      </c>
      <c r="C28">
        <v>287.13</v>
      </c>
      <c r="D28">
        <v>654.64</v>
      </c>
      <c r="E28">
        <v>1196.69</v>
      </c>
      <c r="F28" s="82">
        <v>471.35</v>
      </c>
      <c r="G28">
        <v>26.39</v>
      </c>
      <c r="H28">
        <v>100.15</v>
      </c>
      <c r="I28">
        <v>344.8</v>
      </c>
      <c r="J28" s="82">
        <v>152.16999999999999</v>
      </c>
      <c r="K28">
        <v>9.84</v>
      </c>
      <c r="L28">
        <v>41.14</v>
      </c>
      <c r="M28">
        <v>101.19</v>
      </c>
      <c r="N28" s="82">
        <v>55.47</v>
      </c>
      <c r="O28">
        <v>9.2100000000000009</v>
      </c>
      <c r="P28">
        <v>27.55</v>
      </c>
      <c r="Q28">
        <v>18.7</v>
      </c>
      <c r="R28" s="82">
        <v>116.33</v>
      </c>
      <c r="S28">
        <v>5.49</v>
      </c>
      <c r="T28">
        <v>14.27</v>
      </c>
      <c r="U28">
        <v>96.57</v>
      </c>
      <c r="V28" s="82">
        <v>354.93</v>
      </c>
      <c r="W28">
        <v>40.11</v>
      </c>
      <c r="X28">
        <v>161.53</v>
      </c>
      <c r="Y28">
        <v>153.29</v>
      </c>
      <c r="Z28" s="82">
        <v>988.21</v>
      </c>
      <c r="AA28">
        <v>196.09</v>
      </c>
      <c r="AB28">
        <v>309.99</v>
      </c>
      <c r="AC28">
        <v>482.13</v>
      </c>
      <c r="AD28" s="82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3117.65</v>
      </c>
      <c r="C29">
        <v>326.61</v>
      </c>
      <c r="D29">
        <v>343.15</v>
      </c>
      <c r="E29">
        <v>2447.88</v>
      </c>
      <c r="F29" s="82">
        <v>1694.72</v>
      </c>
      <c r="G29">
        <v>81.14</v>
      </c>
      <c r="H29">
        <v>108.97</v>
      </c>
      <c r="I29">
        <v>1504.6</v>
      </c>
      <c r="J29" s="82">
        <v>189.47</v>
      </c>
      <c r="K29">
        <v>36.270000000000003</v>
      </c>
      <c r="L29">
        <v>31.34</v>
      </c>
      <c r="M29">
        <v>121.86</v>
      </c>
      <c r="N29" s="82">
        <v>151.31</v>
      </c>
      <c r="O29">
        <v>24.96</v>
      </c>
      <c r="P29">
        <v>47.28</v>
      </c>
      <c r="Q29">
        <v>79.069999999999993</v>
      </c>
      <c r="R29" s="82">
        <v>20.97</v>
      </c>
      <c r="S29">
        <v>4.41</v>
      </c>
      <c r="T29">
        <v>7.53</v>
      </c>
      <c r="U29">
        <v>9.0299999999999994</v>
      </c>
      <c r="V29" s="82">
        <v>223.2</v>
      </c>
      <c r="W29">
        <v>58.85</v>
      </c>
      <c r="X29">
        <v>16.79</v>
      </c>
      <c r="Y29">
        <v>147.56</v>
      </c>
      <c r="Z29" s="82">
        <v>837.98</v>
      </c>
      <c r="AA29">
        <v>120.98</v>
      </c>
      <c r="AB29">
        <v>131.24</v>
      </c>
      <c r="AC29">
        <v>585.76</v>
      </c>
      <c r="AD29" s="82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392.28</v>
      </c>
      <c r="C30">
        <v>58.6</v>
      </c>
      <c r="D30">
        <v>50.24</v>
      </c>
      <c r="E30">
        <v>283.44</v>
      </c>
      <c r="F30" s="82">
        <v>95.31</v>
      </c>
      <c r="G30">
        <v>9.34</v>
      </c>
      <c r="H30">
        <v>13.27</v>
      </c>
      <c r="I30">
        <v>72.69</v>
      </c>
      <c r="J30" s="82">
        <v>137.80000000000001</v>
      </c>
      <c r="K30">
        <v>25.13</v>
      </c>
      <c r="L30">
        <v>18.170000000000002</v>
      </c>
      <c r="M30">
        <v>94.5</v>
      </c>
      <c r="N30" s="82">
        <v>6.85</v>
      </c>
      <c r="O30">
        <v>0.02</v>
      </c>
      <c r="P30">
        <v>1.71</v>
      </c>
      <c r="Q30">
        <v>5.12</v>
      </c>
      <c r="R30" s="82">
        <v>5.38</v>
      </c>
      <c r="S30">
        <v>0</v>
      </c>
      <c r="T30">
        <v>0.99</v>
      </c>
      <c r="U30">
        <v>4.3899999999999997</v>
      </c>
      <c r="V30" s="82">
        <v>69.97</v>
      </c>
      <c r="W30">
        <v>0.6</v>
      </c>
      <c r="X30">
        <v>2.0499999999999998</v>
      </c>
      <c r="Y30">
        <v>67.319999999999993</v>
      </c>
      <c r="Z30" s="82">
        <v>76.98</v>
      </c>
      <c r="AA30">
        <v>23.5</v>
      </c>
      <c r="AB30">
        <v>14.05</v>
      </c>
      <c r="AC30">
        <v>39.43</v>
      </c>
      <c r="AD30" s="82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3062.22</v>
      </c>
      <c r="C31">
        <v>190.62</v>
      </c>
      <c r="D31">
        <v>426.87</v>
      </c>
      <c r="E31">
        <v>2444.73</v>
      </c>
      <c r="F31" s="82">
        <v>1896.36</v>
      </c>
      <c r="G31">
        <v>50.67</v>
      </c>
      <c r="H31">
        <v>132.34</v>
      </c>
      <c r="I31">
        <v>1713.35</v>
      </c>
      <c r="J31" s="82">
        <v>368.69</v>
      </c>
      <c r="K31">
        <v>25.18</v>
      </c>
      <c r="L31">
        <v>84.93</v>
      </c>
      <c r="M31">
        <v>258.58999999999997</v>
      </c>
      <c r="N31" s="82">
        <v>76.89</v>
      </c>
      <c r="O31">
        <v>13.3</v>
      </c>
      <c r="P31">
        <v>23.72</v>
      </c>
      <c r="Q31">
        <v>39.869999999999997</v>
      </c>
      <c r="R31" s="82">
        <v>45.08</v>
      </c>
      <c r="S31">
        <v>4.2</v>
      </c>
      <c r="T31">
        <v>13.2</v>
      </c>
      <c r="U31">
        <v>27.68</v>
      </c>
      <c r="V31" s="82">
        <v>253.49</v>
      </c>
      <c r="W31">
        <v>32</v>
      </c>
      <c r="X31">
        <v>35.36</v>
      </c>
      <c r="Y31">
        <v>186.14</v>
      </c>
      <c r="Z31" s="82">
        <v>421.7</v>
      </c>
      <c r="AA31">
        <v>65.290000000000006</v>
      </c>
      <c r="AB31">
        <v>137.31</v>
      </c>
      <c r="AC31">
        <v>219.09</v>
      </c>
      <c r="AD31" s="82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644.53</v>
      </c>
      <c r="C32" s="108">
        <v>48.13</v>
      </c>
      <c r="D32" s="108">
        <v>188.6</v>
      </c>
      <c r="E32" s="108">
        <v>407.8</v>
      </c>
      <c r="F32" s="107">
        <v>173.25</v>
      </c>
      <c r="G32" s="108">
        <v>8.25</v>
      </c>
      <c r="H32" s="108">
        <v>35.26</v>
      </c>
      <c r="I32" s="108">
        <v>129.74</v>
      </c>
      <c r="J32" s="107">
        <v>209.85</v>
      </c>
      <c r="K32" s="108">
        <v>11.16</v>
      </c>
      <c r="L32" s="108">
        <v>64.22</v>
      </c>
      <c r="M32" s="108">
        <v>134.47</v>
      </c>
      <c r="N32" s="107">
        <v>16.98</v>
      </c>
      <c r="O32" s="108">
        <v>2.25</v>
      </c>
      <c r="P32" s="108">
        <v>9.7899999999999991</v>
      </c>
      <c r="Q32" s="108">
        <v>4.93</v>
      </c>
      <c r="R32" s="107">
        <v>15.38</v>
      </c>
      <c r="S32" s="108">
        <v>0.33</v>
      </c>
      <c r="T32" s="108">
        <v>3.7</v>
      </c>
      <c r="U32" s="108">
        <v>11.34</v>
      </c>
      <c r="V32" s="107">
        <v>70.58</v>
      </c>
      <c r="W32" s="108">
        <v>4.46</v>
      </c>
      <c r="X32" s="108">
        <v>13.79</v>
      </c>
      <c r="Y32" s="108">
        <v>52.33</v>
      </c>
      <c r="Z32" s="107">
        <v>158.49</v>
      </c>
      <c r="AA32" s="108">
        <v>21.67</v>
      </c>
      <c r="AB32" s="108">
        <v>61.83</v>
      </c>
      <c r="AC32" s="108">
        <v>74.989999999999995</v>
      </c>
      <c r="AD32" s="8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84">
        <v>85075.49</v>
      </c>
      <c r="C33" s="85">
        <v>10015.57</v>
      </c>
      <c r="D33" s="85">
        <v>20093.77</v>
      </c>
      <c r="E33" s="85">
        <v>54966.15</v>
      </c>
      <c r="F33" s="84">
        <v>15056.58</v>
      </c>
      <c r="G33" s="85">
        <v>1366.45</v>
      </c>
      <c r="H33" s="85">
        <v>2481.9299999999998</v>
      </c>
      <c r="I33" s="85">
        <v>11208.2</v>
      </c>
      <c r="J33" s="84">
        <v>33539.85</v>
      </c>
      <c r="K33" s="85">
        <v>2057.9499999999998</v>
      </c>
      <c r="L33" s="85">
        <v>6241.77</v>
      </c>
      <c r="M33" s="85">
        <v>25240.13</v>
      </c>
      <c r="N33" s="84">
        <v>2172.98</v>
      </c>
      <c r="O33" s="85">
        <v>436.45</v>
      </c>
      <c r="P33" s="85">
        <v>768.85</v>
      </c>
      <c r="Q33" s="85">
        <v>967.68</v>
      </c>
      <c r="R33" s="84">
        <v>6539.4</v>
      </c>
      <c r="S33" s="85">
        <v>664.98</v>
      </c>
      <c r="T33" s="85">
        <v>2035.07</v>
      </c>
      <c r="U33" s="85">
        <v>3839.34</v>
      </c>
      <c r="V33" s="84">
        <v>15430.77</v>
      </c>
      <c r="W33" s="85">
        <v>3422.23</v>
      </c>
      <c r="X33" s="85">
        <v>4663.21</v>
      </c>
      <c r="Y33" s="85">
        <v>7345.33</v>
      </c>
      <c r="Z33" s="84">
        <v>12335.91</v>
      </c>
      <c r="AA33" s="85">
        <v>2067.5100000000002</v>
      </c>
      <c r="AB33" s="85">
        <v>3902.93</v>
      </c>
      <c r="AC33" s="85">
        <v>6365.47</v>
      </c>
      <c r="AD33" s="82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3466.27</v>
      </c>
      <c r="C34" s="105">
        <v>319.88</v>
      </c>
      <c r="D34" s="105">
        <v>707.63</v>
      </c>
      <c r="E34" s="105">
        <v>2438.7600000000002</v>
      </c>
      <c r="F34" s="104">
        <v>616.32000000000005</v>
      </c>
      <c r="G34" s="105">
        <v>47.01</v>
      </c>
      <c r="H34" s="105">
        <v>101.99</v>
      </c>
      <c r="I34" s="105">
        <v>467.32</v>
      </c>
      <c r="J34" s="104">
        <v>1280.94</v>
      </c>
      <c r="K34" s="105">
        <v>47.32</v>
      </c>
      <c r="L34" s="105">
        <v>210.62</v>
      </c>
      <c r="M34" s="105">
        <v>1022.99</v>
      </c>
      <c r="N34" s="104">
        <v>103.25</v>
      </c>
      <c r="O34" s="105">
        <v>15.74</v>
      </c>
      <c r="P34" s="105">
        <v>36.520000000000003</v>
      </c>
      <c r="Q34" s="105">
        <v>50.98</v>
      </c>
      <c r="R34" s="104">
        <v>239.88</v>
      </c>
      <c r="S34" s="105">
        <v>15.06</v>
      </c>
      <c r="T34" s="105">
        <v>57.3</v>
      </c>
      <c r="U34" s="105">
        <v>167.53</v>
      </c>
      <c r="V34" s="104">
        <v>550.16999999999996</v>
      </c>
      <c r="W34" s="105">
        <v>108.59</v>
      </c>
      <c r="X34" s="105">
        <v>129.13999999999999</v>
      </c>
      <c r="Y34" s="105">
        <v>312.44</v>
      </c>
      <c r="Z34" s="104">
        <v>675.72</v>
      </c>
      <c r="AA34" s="105">
        <v>86.16</v>
      </c>
      <c r="AB34" s="105">
        <v>172.06</v>
      </c>
      <c r="AC34" s="105">
        <v>417.5</v>
      </c>
      <c r="AD34" s="82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599.01</v>
      </c>
      <c r="C35" s="108">
        <v>136.07</v>
      </c>
      <c r="D35" s="108">
        <v>318.58</v>
      </c>
      <c r="E35" s="108">
        <v>144.36000000000001</v>
      </c>
      <c r="F35" s="107">
        <v>26.13</v>
      </c>
      <c r="G35" s="108">
        <v>11.85</v>
      </c>
      <c r="H35" s="108">
        <v>9.74</v>
      </c>
      <c r="I35" s="108">
        <v>4.54</v>
      </c>
      <c r="J35" s="107">
        <v>77.489999999999995</v>
      </c>
      <c r="K35" s="108">
        <v>16.79</v>
      </c>
      <c r="L35" s="108">
        <v>36.99</v>
      </c>
      <c r="M35" s="108">
        <v>23.71</v>
      </c>
      <c r="N35" s="107">
        <v>208.55</v>
      </c>
      <c r="O35" s="108">
        <v>34.270000000000003</v>
      </c>
      <c r="P35" s="108">
        <v>137.52000000000001</v>
      </c>
      <c r="Q35" s="108">
        <v>36.75</v>
      </c>
      <c r="R35" s="107">
        <v>18.64</v>
      </c>
      <c r="S35" s="108">
        <v>2.3199999999999998</v>
      </c>
      <c r="T35" s="108">
        <v>7.75</v>
      </c>
      <c r="U35" s="108">
        <v>8.57</v>
      </c>
      <c r="V35" s="107">
        <v>76.72</v>
      </c>
      <c r="W35" s="108">
        <v>25.99</v>
      </c>
      <c r="X35" s="108">
        <v>41.2</v>
      </c>
      <c r="Y35" s="108">
        <v>9.5399999999999991</v>
      </c>
      <c r="Z35" s="107">
        <v>191.47</v>
      </c>
      <c r="AA35" s="108">
        <v>44.85</v>
      </c>
      <c r="AB35" s="108">
        <v>85.37</v>
      </c>
      <c r="AC35" s="108">
        <v>61.25</v>
      </c>
      <c r="AD35" s="82"/>
    </row>
    <row r="36" spans="1:41" x14ac:dyDescent="0.2">
      <c r="A36" s="131" t="s">
        <v>52</v>
      </c>
      <c r="B36" s="84">
        <v>82208.22</v>
      </c>
      <c r="C36" s="85">
        <v>9831.75</v>
      </c>
      <c r="D36" s="85">
        <v>19704.72</v>
      </c>
      <c r="E36" s="85">
        <v>52671.76</v>
      </c>
      <c r="F36" s="84">
        <v>14466.39</v>
      </c>
      <c r="G36" s="85">
        <v>1331.29</v>
      </c>
      <c r="H36" s="85">
        <v>2389.6799999999998</v>
      </c>
      <c r="I36" s="85">
        <v>10745.42</v>
      </c>
      <c r="J36" s="84">
        <v>32336.41</v>
      </c>
      <c r="K36" s="85">
        <v>2027.41</v>
      </c>
      <c r="L36" s="85">
        <v>6068.14</v>
      </c>
      <c r="M36" s="85">
        <v>24240.85</v>
      </c>
      <c r="N36" s="84">
        <v>2278.2800000000002</v>
      </c>
      <c r="O36" s="85">
        <v>454.97</v>
      </c>
      <c r="P36" s="85">
        <v>869.85</v>
      </c>
      <c r="Q36" s="85">
        <v>953.45</v>
      </c>
      <c r="R36" s="84">
        <v>6318.16</v>
      </c>
      <c r="S36" s="85">
        <v>652.25</v>
      </c>
      <c r="T36" s="85">
        <v>1985.53</v>
      </c>
      <c r="U36" s="85">
        <v>3680.39</v>
      </c>
      <c r="V36" s="84">
        <v>14957.32</v>
      </c>
      <c r="W36" s="85">
        <v>3339.64</v>
      </c>
      <c r="X36" s="85">
        <v>4575.2700000000004</v>
      </c>
      <c r="Y36" s="85">
        <v>7042.42</v>
      </c>
      <c r="Z36" s="84">
        <v>11851.67</v>
      </c>
      <c r="AA36" s="85">
        <v>2026.19</v>
      </c>
      <c r="AB36" s="85">
        <v>3816.25</v>
      </c>
      <c r="AC36" s="85">
        <v>6009.23</v>
      </c>
      <c r="AD36" s="82"/>
    </row>
    <row r="37" spans="1:41" s="90" customFormat="1" ht="17" x14ac:dyDescent="0.2">
      <c r="A37" s="128" t="s">
        <v>53</v>
      </c>
      <c r="B37" s="104">
        <v>52598.35</v>
      </c>
      <c r="C37" s="105">
        <v>5787.07</v>
      </c>
      <c r="D37" s="105">
        <v>13194.46</v>
      </c>
      <c r="E37" s="105">
        <v>33616.82</v>
      </c>
      <c r="F37" s="104">
        <v>4678.8599999999997</v>
      </c>
      <c r="G37" s="105">
        <v>445.89</v>
      </c>
      <c r="H37" s="105">
        <v>974.85</v>
      </c>
      <c r="I37" s="105">
        <v>3258.12</v>
      </c>
      <c r="J37" s="104">
        <v>24358.41</v>
      </c>
      <c r="K37" s="105">
        <v>1556.23</v>
      </c>
      <c r="L37" s="105">
        <v>4530.5</v>
      </c>
      <c r="M37" s="105">
        <v>18271.68</v>
      </c>
      <c r="N37" s="104">
        <v>1462.01</v>
      </c>
      <c r="O37" s="105">
        <v>286.95</v>
      </c>
      <c r="P37" s="105">
        <v>553.15</v>
      </c>
      <c r="Q37" s="105">
        <v>621.9</v>
      </c>
      <c r="R37" s="104">
        <v>4561.1499999999996</v>
      </c>
      <c r="S37" s="105">
        <v>422.81</v>
      </c>
      <c r="T37" s="105">
        <v>1495.98</v>
      </c>
      <c r="U37" s="105">
        <v>2642.36</v>
      </c>
      <c r="V37" s="104">
        <v>10295.65</v>
      </c>
      <c r="W37" s="105">
        <v>1893.04</v>
      </c>
      <c r="X37" s="105">
        <v>3241.97</v>
      </c>
      <c r="Y37" s="105">
        <v>5160.63</v>
      </c>
      <c r="Z37" s="104">
        <v>7242.28</v>
      </c>
      <c r="AA37" s="105">
        <v>1182.1400000000001</v>
      </c>
      <c r="AB37" s="105">
        <v>2398</v>
      </c>
      <c r="AC37" s="105">
        <v>3662.14</v>
      </c>
      <c r="AD37" s="82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16529.5</v>
      </c>
      <c r="C38" s="108">
        <v>1756.77</v>
      </c>
      <c r="D38" s="108">
        <v>3985.88</v>
      </c>
      <c r="E38" s="108">
        <v>10786.85</v>
      </c>
      <c r="F38" s="107">
        <v>1803.1</v>
      </c>
      <c r="G38" s="108">
        <v>142.83000000000001</v>
      </c>
      <c r="H38" s="108">
        <v>365.48</v>
      </c>
      <c r="I38" s="108">
        <v>1294.8</v>
      </c>
      <c r="J38" s="107">
        <v>7151.91</v>
      </c>
      <c r="K38" s="108">
        <v>401.49</v>
      </c>
      <c r="L38" s="108">
        <v>1296.27</v>
      </c>
      <c r="M38" s="108">
        <v>5454.16</v>
      </c>
      <c r="N38" s="107">
        <v>559.48</v>
      </c>
      <c r="O38" s="108">
        <v>96.3</v>
      </c>
      <c r="P38" s="108">
        <v>208.06</v>
      </c>
      <c r="Q38" s="108">
        <v>255.12</v>
      </c>
      <c r="R38" s="107">
        <v>1312.39</v>
      </c>
      <c r="S38" s="108">
        <v>117.57</v>
      </c>
      <c r="T38" s="108">
        <v>391.13</v>
      </c>
      <c r="U38" s="108">
        <v>803.69</v>
      </c>
      <c r="V38" s="107">
        <v>2795.28</v>
      </c>
      <c r="W38" s="108">
        <v>584.94000000000005</v>
      </c>
      <c r="X38" s="108">
        <v>826</v>
      </c>
      <c r="Y38" s="108">
        <v>1384.33</v>
      </c>
      <c r="Z38" s="107">
        <v>2907.34</v>
      </c>
      <c r="AA38" s="108">
        <v>413.64</v>
      </c>
      <c r="AB38" s="108">
        <v>898.95</v>
      </c>
      <c r="AC38" s="108">
        <v>1594.75</v>
      </c>
      <c r="AD38" s="82"/>
    </row>
    <row r="39" spans="1:41" x14ac:dyDescent="0.2">
      <c r="A39" s="131" t="s">
        <v>55</v>
      </c>
      <c r="B39" s="84">
        <v>13080.37</v>
      </c>
      <c r="C39" s="85">
        <v>2287.91</v>
      </c>
      <c r="D39" s="85">
        <v>2524.38</v>
      </c>
      <c r="E39" s="85">
        <v>8268.08</v>
      </c>
      <c r="F39" s="84">
        <v>7984.43</v>
      </c>
      <c r="G39" s="85">
        <v>742.57</v>
      </c>
      <c r="H39" s="85">
        <v>1049.3499999999999</v>
      </c>
      <c r="I39" s="85">
        <v>6192.51</v>
      </c>
      <c r="J39" s="84">
        <v>826.09</v>
      </c>
      <c r="K39" s="85">
        <v>69.69</v>
      </c>
      <c r="L39" s="85">
        <v>241.38</v>
      </c>
      <c r="M39" s="85">
        <v>515.02</v>
      </c>
      <c r="N39" s="84">
        <v>256.79000000000002</v>
      </c>
      <c r="O39" s="85">
        <v>71.72</v>
      </c>
      <c r="P39" s="85">
        <v>108.64</v>
      </c>
      <c r="Q39" s="85">
        <v>76.430000000000007</v>
      </c>
      <c r="R39" s="84">
        <v>444.62</v>
      </c>
      <c r="S39" s="85">
        <v>111.86</v>
      </c>
      <c r="T39" s="85">
        <v>98.42</v>
      </c>
      <c r="U39" s="85">
        <v>234.33</v>
      </c>
      <c r="V39" s="84">
        <v>1866.4</v>
      </c>
      <c r="W39" s="85">
        <v>861.65</v>
      </c>
      <c r="X39" s="85">
        <v>507.3</v>
      </c>
      <c r="Y39" s="85">
        <v>497.45</v>
      </c>
      <c r="Z39" s="84">
        <v>1702.05</v>
      </c>
      <c r="AA39" s="85">
        <v>430.41</v>
      </c>
      <c r="AB39" s="85">
        <v>519.29999999999995</v>
      </c>
      <c r="AC39" s="85">
        <v>752.34</v>
      </c>
      <c r="AD39" s="82"/>
    </row>
    <row r="40" spans="1:41" ht="34" x14ac:dyDescent="0.2">
      <c r="A40" s="128" t="s">
        <v>56</v>
      </c>
      <c r="B40" s="104">
        <v>3494.67</v>
      </c>
      <c r="C40" s="105">
        <v>340.88</v>
      </c>
      <c r="D40" s="105">
        <v>791.38</v>
      </c>
      <c r="E40" s="105">
        <v>2362.41</v>
      </c>
      <c r="F40" s="104">
        <v>1451.16</v>
      </c>
      <c r="G40" s="105">
        <v>54.37</v>
      </c>
      <c r="H40" s="105">
        <v>160.94999999999999</v>
      </c>
      <c r="I40" s="105">
        <v>1235.8399999999999</v>
      </c>
      <c r="J40" s="104">
        <v>661.98</v>
      </c>
      <c r="K40" s="105">
        <v>60.88</v>
      </c>
      <c r="L40" s="105">
        <v>147.82</v>
      </c>
      <c r="M40" s="105">
        <v>453.29</v>
      </c>
      <c r="N40" s="104">
        <v>159.61000000000001</v>
      </c>
      <c r="O40" s="105">
        <v>18.809999999999999</v>
      </c>
      <c r="P40" s="105">
        <v>54.19</v>
      </c>
      <c r="Q40" s="105">
        <v>86.62</v>
      </c>
      <c r="R40" s="104">
        <v>172.84</v>
      </c>
      <c r="S40" s="105">
        <v>22.4</v>
      </c>
      <c r="T40" s="105">
        <v>58.31</v>
      </c>
      <c r="U40" s="105">
        <v>92.13</v>
      </c>
      <c r="V40" s="104">
        <v>268.39</v>
      </c>
      <c r="W40" s="105">
        <v>53.79</v>
      </c>
      <c r="X40" s="105">
        <v>100.05</v>
      </c>
      <c r="Y40" s="105">
        <v>114.55</v>
      </c>
      <c r="Z40" s="104">
        <v>780.69</v>
      </c>
      <c r="AA40" s="105">
        <v>130.62</v>
      </c>
      <c r="AB40" s="105">
        <v>270.06</v>
      </c>
      <c r="AC40" s="105">
        <v>380</v>
      </c>
      <c r="AD40" s="82"/>
    </row>
    <row r="41" spans="1:41" ht="17" x14ac:dyDescent="0.2">
      <c r="A41" s="128" t="s">
        <v>57</v>
      </c>
      <c r="B41" s="82">
        <v>8535.99</v>
      </c>
      <c r="C41">
        <v>1468.83</v>
      </c>
      <c r="D41">
        <v>1222.71</v>
      </c>
      <c r="E41">
        <v>5844.45</v>
      </c>
      <c r="F41" s="82">
        <v>6377.99</v>
      </c>
      <c r="G41">
        <v>930.27</v>
      </c>
      <c r="H41">
        <v>658.78</v>
      </c>
      <c r="I41">
        <v>4788.9399999999996</v>
      </c>
      <c r="J41" s="82">
        <v>331.07</v>
      </c>
      <c r="K41">
        <v>10.57</v>
      </c>
      <c r="L41">
        <v>26.06</v>
      </c>
      <c r="M41">
        <v>294.44</v>
      </c>
      <c r="N41" s="82">
        <v>159.78</v>
      </c>
      <c r="O41">
        <v>27.76</v>
      </c>
      <c r="P41">
        <v>44.84</v>
      </c>
      <c r="Q41">
        <v>87.19</v>
      </c>
      <c r="R41" s="82">
        <v>169.22</v>
      </c>
      <c r="S41">
        <v>16.190000000000001</v>
      </c>
      <c r="T41">
        <v>34.57</v>
      </c>
      <c r="U41">
        <v>118.46</v>
      </c>
      <c r="V41" s="82">
        <v>662.27</v>
      </c>
      <c r="W41">
        <v>305.2</v>
      </c>
      <c r="X41">
        <v>177.34</v>
      </c>
      <c r="Y41">
        <v>179.73</v>
      </c>
      <c r="Z41" s="82">
        <v>835.66</v>
      </c>
      <c r="AA41">
        <v>178.84</v>
      </c>
      <c r="AB41">
        <v>281.14</v>
      </c>
      <c r="AC41">
        <v>375.68</v>
      </c>
      <c r="AD41" s="82"/>
    </row>
    <row r="42" spans="1:41" s="90" customFormat="1" ht="17" x14ac:dyDescent="0.2">
      <c r="A42" s="128" t="s">
        <v>58</v>
      </c>
      <c r="B42" s="107">
        <v>2338.5500000000002</v>
      </c>
      <c r="C42" s="108">
        <v>322.25</v>
      </c>
      <c r="D42" s="108">
        <v>523.78</v>
      </c>
      <c r="E42" s="108">
        <v>1492.52</v>
      </c>
      <c r="F42" s="107">
        <v>1082.47</v>
      </c>
      <c r="G42" s="108">
        <v>47.79</v>
      </c>
      <c r="H42" s="108">
        <v>113.82</v>
      </c>
      <c r="I42" s="108">
        <v>920.86</v>
      </c>
      <c r="J42" s="107">
        <v>232.46</v>
      </c>
      <c r="K42" s="108">
        <v>29.99</v>
      </c>
      <c r="L42" s="108">
        <v>71.06</v>
      </c>
      <c r="M42" s="108">
        <v>131.41999999999999</v>
      </c>
      <c r="N42" s="107">
        <v>98.61</v>
      </c>
      <c r="O42" s="108">
        <v>17.04</v>
      </c>
      <c r="P42" s="108">
        <v>34.68</v>
      </c>
      <c r="Q42" s="108">
        <v>46.89</v>
      </c>
      <c r="R42" s="107">
        <v>95.64</v>
      </c>
      <c r="S42" s="108">
        <v>40.450000000000003</v>
      </c>
      <c r="T42" s="108">
        <v>23.06</v>
      </c>
      <c r="U42" s="108">
        <v>32.130000000000003</v>
      </c>
      <c r="V42" s="107">
        <v>292.72000000000003</v>
      </c>
      <c r="W42" s="108">
        <v>100.38</v>
      </c>
      <c r="X42" s="108">
        <v>65.599999999999994</v>
      </c>
      <c r="Y42" s="108">
        <v>126.74</v>
      </c>
      <c r="Z42" s="107">
        <v>536.66</v>
      </c>
      <c r="AA42" s="108">
        <v>86.6</v>
      </c>
      <c r="AB42" s="108">
        <v>215.57</v>
      </c>
      <c r="AC42" s="108">
        <v>234.49</v>
      </c>
      <c r="AD42" s="8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84">
        <v>5700.5</v>
      </c>
      <c r="C43" s="85">
        <v>837.71</v>
      </c>
      <c r="D43" s="85">
        <v>1569.26</v>
      </c>
      <c r="E43" s="85">
        <v>3293.53</v>
      </c>
      <c r="F43" s="84">
        <v>1975.13</v>
      </c>
      <c r="G43" s="85">
        <v>-181.12</v>
      </c>
      <c r="H43" s="85">
        <v>437.71</v>
      </c>
      <c r="I43" s="85">
        <v>1718.55</v>
      </c>
      <c r="J43" s="84">
        <v>924.54</v>
      </c>
      <c r="K43" s="85">
        <v>90.01</v>
      </c>
      <c r="L43" s="85">
        <v>292.08</v>
      </c>
      <c r="M43" s="85">
        <v>542.44000000000005</v>
      </c>
      <c r="N43" s="84">
        <v>158.01</v>
      </c>
      <c r="O43" s="85">
        <v>45.72</v>
      </c>
      <c r="P43" s="85">
        <v>83.31</v>
      </c>
      <c r="Q43" s="85">
        <v>28.97</v>
      </c>
      <c r="R43" s="84">
        <v>352.6</v>
      </c>
      <c r="S43" s="85">
        <v>77.63</v>
      </c>
      <c r="T43" s="85">
        <v>99.11</v>
      </c>
      <c r="U43" s="85">
        <v>175.87</v>
      </c>
      <c r="V43" s="84">
        <v>1179.8</v>
      </c>
      <c r="W43" s="85">
        <v>509.87</v>
      </c>
      <c r="X43" s="85">
        <v>364.4</v>
      </c>
      <c r="Y43" s="85">
        <v>305.52999999999997</v>
      </c>
      <c r="Z43" s="84">
        <v>1110.42</v>
      </c>
      <c r="AA43" s="85">
        <v>295.60000000000002</v>
      </c>
      <c r="AB43" s="85">
        <v>292.64999999999998</v>
      </c>
      <c r="AC43" s="85">
        <v>522.16999999999996</v>
      </c>
      <c r="AD43" s="82"/>
    </row>
    <row r="44" spans="1:41" ht="17" x14ac:dyDescent="0.2">
      <c r="A44" s="128" t="s">
        <v>60</v>
      </c>
      <c r="B44" s="104">
        <v>66.36</v>
      </c>
      <c r="C44" s="105">
        <v>12.21</v>
      </c>
      <c r="D44" s="105">
        <v>13.2</v>
      </c>
      <c r="E44" s="105">
        <v>40.950000000000003</v>
      </c>
      <c r="F44" s="104">
        <v>41.04</v>
      </c>
      <c r="G44" s="105">
        <v>1.78</v>
      </c>
      <c r="H44" s="105">
        <v>2.96</v>
      </c>
      <c r="I44" s="105">
        <v>36.29</v>
      </c>
      <c r="J44" s="104">
        <v>1.51</v>
      </c>
      <c r="K44" s="105">
        <v>0.12</v>
      </c>
      <c r="L44" s="105">
        <v>1.39</v>
      </c>
      <c r="M44" s="105">
        <v>0.01</v>
      </c>
      <c r="N44" s="104">
        <v>2.54</v>
      </c>
      <c r="O44" s="105">
        <v>0.93</v>
      </c>
      <c r="P44" s="105">
        <v>1.25</v>
      </c>
      <c r="Q44" s="105">
        <v>0.36</v>
      </c>
      <c r="R44" s="104">
        <v>0.55000000000000004</v>
      </c>
      <c r="S44" s="105">
        <v>0.06</v>
      </c>
      <c r="T44" s="105">
        <v>0.45</v>
      </c>
      <c r="U44" s="105">
        <v>0.04</v>
      </c>
      <c r="V44" s="104">
        <v>3.22</v>
      </c>
      <c r="W44" s="105">
        <v>0.16</v>
      </c>
      <c r="X44" s="105">
        <v>1.76</v>
      </c>
      <c r="Y44" s="105">
        <v>1.3</v>
      </c>
      <c r="Z44" s="104">
        <v>17.5</v>
      </c>
      <c r="AA44" s="105">
        <v>9.16</v>
      </c>
      <c r="AB44" s="105">
        <v>5.39</v>
      </c>
      <c r="AC44" s="105">
        <v>2.96</v>
      </c>
      <c r="AD44" s="82"/>
    </row>
    <row r="45" spans="1:41" ht="17" x14ac:dyDescent="0.2">
      <c r="A45" s="128" t="s">
        <v>61</v>
      </c>
      <c r="B45" s="82">
        <v>49.59</v>
      </c>
      <c r="C45">
        <v>15.72</v>
      </c>
      <c r="D45">
        <v>6.38</v>
      </c>
      <c r="E45">
        <v>27.49</v>
      </c>
      <c r="F45" s="82">
        <v>34.46</v>
      </c>
      <c r="G45">
        <v>9.83</v>
      </c>
      <c r="H45">
        <v>0.39</v>
      </c>
      <c r="I45">
        <v>24.24</v>
      </c>
      <c r="J45" s="82">
        <v>1.91</v>
      </c>
      <c r="K45">
        <v>0.01</v>
      </c>
      <c r="L45">
        <v>1.77</v>
      </c>
      <c r="M45">
        <v>0.14000000000000001</v>
      </c>
      <c r="N45" s="82">
        <v>0.75</v>
      </c>
      <c r="O45">
        <v>0.5</v>
      </c>
      <c r="P45">
        <v>0.19</v>
      </c>
      <c r="Q45">
        <v>0.06</v>
      </c>
      <c r="R45" s="82">
        <v>0.16</v>
      </c>
      <c r="S45">
        <v>0.01</v>
      </c>
      <c r="T45">
        <v>0.1</v>
      </c>
      <c r="U45">
        <v>0.05</v>
      </c>
      <c r="V45" s="82">
        <v>1.42</v>
      </c>
      <c r="W45">
        <v>7.0000000000000007E-2</v>
      </c>
      <c r="X45">
        <v>1.08</v>
      </c>
      <c r="Y45">
        <v>0.27</v>
      </c>
      <c r="Z45" s="82">
        <v>10.88</v>
      </c>
      <c r="AA45">
        <v>5.3</v>
      </c>
      <c r="AB45">
        <v>2.86</v>
      </c>
      <c r="AC45">
        <v>2.73</v>
      </c>
      <c r="AD45" s="82"/>
    </row>
    <row r="46" spans="1:41" ht="17" x14ac:dyDescent="0.2">
      <c r="A46" s="128" t="s">
        <v>62</v>
      </c>
      <c r="B46" s="82">
        <v>10510.45</v>
      </c>
      <c r="C46">
        <v>358.53</v>
      </c>
      <c r="D46">
        <v>462.96</v>
      </c>
      <c r="E46">
        <v>9688.9599999999991</v>
      </c>
      <c r="F46" s="82">
        <v>6501.68</v>
      </c>
      <c r="G46">
        <v>74.37</v>
      </c>
      <c r="H46">
        <v>185.69</v>
      </c>
      <c r="I46">
        <v>6241.61</v>
      </c>
      <c r="J46" s="82">
        <v>2509.62</v>
      </c>
      <c r="K46">
        <v>14.99</v>
      </c>
      <c r="L46">
        <v>39.01</v>
      </c>
      <c r="M46">
        <v>2455.62</v>
      </c>
      <c r="N46" s="82">
        <v>76.92</v>
      </c>
      <c r="O46">
        <v>6.33</v>
      </c>
      <c r="P46">
        <v>34.119999999999997</v>
      </c>
      <c r="Q46">
        <v>36.47</v>
      </c>
      <c r="R46" s="82">
        <v>84.91</v>
      </c>
      <c r="S46">
        <v>2.09</v>
      </c>
      <c r="T46">
        <v>27.77</v>
      </c>
      <c r="U46">
        <v>55.05</v>
      </c>
      <c r="V46" s="82">
        <v>235.72</v>
      </c>
      <c r="W46">
        <v>13.05</v>
      </c>
      <c r="X46">
        <v>32.47</v>
      </c>
      <c r="Y46">
        <v>190.19</v>
      </c>
      <c r="Z46" s="82">
        <v>1101.5999999999999</v>
      </c>
      <c r="AA46">
        <v>247.69</v>
      </c>
      <c r="AB46">
        <v>143.88999999999999</v>
      </c>
      <c r="AC46">
        <v>710.02</v>
      </c>
      <c r="AD46" s="82"/>
    </row>
    <row r="47" spans="1:41" s="90" customFormat="1" ht="17" x14ac:dyDescent="0.2">
      <c r="A47" s="128" t="s">
        <v>63</v>
      </c>
      <c r="B47" s="107">
        <v>9531.82</v>
      </c>
      <c r="C47" s="108">
        <v>252.19</v>
      </c>
      <c r="D47" s="108">
        <v>473.85</v>
      </c>
      <c r="E47" s="108">
        <v>8805.7800000000007</v>
      </c>
      <c r="F47" s="107">
        <v>5384.42</v>
      </c>
      <c r="G47" s="108">
        <v>96.23</v>
      </c>
      <c r="H47" s="108">
        <v>188.13</v>
      </c>
      <c r="I47" s="108">
        <v>5100.0600000000004</v>
      </c>
      <c r="J47" s="107">
        <v>2610.25</v>
      </c>
      <c r="K47" s="108">
        <v>8.4700000000000006</v>
      </c>
      <c r="L47" s="108">
        <v>37.93</v>
      </c>
      <c r="M47" s="108">
        <v>2563.85</v>
      </c>
      <c r="N47" s="107">
        <v>177.16</v>
      </c>
      <c r="O47" s="108">
        <v>7.11</v>
      </c>
      <c r="P47" s="108">
        <v>41.74</v>
      </c>
      <c r="Q47" s="108">
        <v>128.31</v>
      </c>
      <c r="R47" s="107">
        <v>86.77</v>
      </c>
      <c r="S47" s="108">
        <v>2.23</v>
      </c>
      <c r="T47" s="108">
        <v>17.440000000000001</v>
      </c>
      <c r="U47" s="108">
        <v>67.11</v>
      </c>
      <c r="V47" s="107">
        <v>364.11</v>
      </c>
      <c r="W47" s="108">
        <v>22.89</v>
      </c>
      <c r="X47" s="108">
        <v>60.42</v>
      </c>
      <c r="Y47" s="108">
        <v>280.8</v>
      </c>
      <c r="Z47" s="107">
        <v>909.11</v>
      </c>
      <c r="AA47" s="108">
        <v>115.28</v>
      </c>
      <c r="AB47" s="108">
        <v>128.18</v>
      </c>
      <c r="AC47" s="108">
        <v>665.66</v>
      </c>
      <c r="AD47" s="82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84">
        <v>6695.89</v>
      </c>
      <c r="C48" s="85">
        <v>940.53</v>
      </c>
      <c r="D48" s="85">
        <v>1565.2</v>
      </c>
      <c r="E48" s="85">
        <v>4190.17</v>
      </c>
      <c r="F48" s="84">
        <v>3098.97</v>
      </c>
      <c r="G48" s="85">
        <v>-211.03</v>
      </c>
      <c r="H48" s="85">
        <v>437.84</v>
      </c>
      <c r="I48" s="85">
        <v>2872.15</v>
      </c>
      <c r="J48" s="84">
        <v>823.51</v>
      </c>
      <c r="K48" s="85">
        <v>96.65</v>
      </c>
      <c r="L48" s="85">
        <v>292.79000000000002</v>
      </c>
      <c r="M48" s="85">
        <v>434.08</v>
      </c>
      <c r="N48" s="84">
        <v>59.55</v>
      </c>
      <c r="O48" s="85">
        <v>45.37</v>
      </c>
      <c r="P48" s="85">
        <v>76.75</v>
      </c>
      <c r="Q48" s="85">
        <v>-62.57</v>
      </c>
      <c r="R48" s="84">
        <v>351.13</v>
      </c>
      <c r="S48" s="85">
        <v>77.540000000000006</v>
      </c>
      <c r="T48" s="85">
        <v>109.79</v>
      </c>
      <c r="U48" s="85">
        <v>163.80000000000001</v>
      </c>
      <c r="V48" s="84">
        <v>1053.2</v>
      </c>
      <c r="W48" s="85">
        <v>500.13</v>
      </c>
      <c r="X48" s="85">
        <v>337.13</v>
      </c>
      <c r="Y48" s="85">
        <v>215.94</v>
      </c>
      <c r="Z48" s="84">
        <v>1309.53</v>
      </c>
      <c r="AA48" s="85">
        <v>431.87</v>
      </c>
      <c r="AB48" s="85">
        <v>310.89</v>
      </c>
      <c r="AC48" s="85">
        <v>566.77</v>
      </c>
      <c r="AD48" s="82"/>
      <c r="AE48"/>
      <c r="AF48"/>
      <c r="AG48"/>
      <c r="AH48"/>
      <c r="AI48"/>
      <c r="AJ48"/>
      <c r="AK48"/>
      <c r="AL48"/>
      <c r="AM48"/>
      <c r="AN48"/>
      <c r="AO48"/>
    </row>
    <row r="49" spans="1:30" ht="17" x14ac:dyDescent="0.2">
      <c r="A49" s="132" t="s">
        <v>65</v>
      </c>
      <c r="B49" s="104">
        <v>13127.53</v>
      </c>
      <c r="C49" s="105">
        <v>1280.31</v>
      </c>
      <c r="D49" s="105">
        <v>1368.06</v>
      </c>
      <c r="E49" s="105">
        <v>10479.16</v>
      </c>
      <c r="F49" s="104">
        <v>10568.77</v>
      </c>
      <c r="G49" s="105">
        <v>720.98</v>
      </c>
      <c r="H49" s="105">
        <v>616.70000000000005</v>
      </c>
      <c r="I49" s="105">
        <v>9231.1</v>
      </c>
      <c r="J49" s="104">
        <v>448.13</v>
      </c>
      <c r="K49" s="105">
        <v>18.059999999999999</v>
      </c>
      <c r="L49" s="105">
        <v>79.069999999999993</v>
      </c>
      <c r="M49" s="105">
        <v>350.99</v>
      </c>
      <c r="N49" s="104">
        <v>252.73</v>
      </c>
      <c r="O49" s="105">
        <v>38.67</v>
      </c>
      <c r="P49" s="105">
        <v>74.06</v>
      </c>
      <c r="Q49" s="105">
        <v>140</v>
      </c>
      <c r="R49" s="104">
        <v>180.65</v>
      </c>
      <c r="S49" s="105">
        <v>11.35</v>
      </c>
      <c r="T49" s="105">
        <v>49.96</v>
      </c>
      <c r="U49" s="105">
        <v>119.34</v>
      </c>
      <c r="V49" s="104">
        <v>359.06</v>
      </c>
      <c r="W49" s="105">
        <v>141.4</v>
      </c>
      <c r="X49" s="105">
        <v>113.74</v>
      </c>
      <c r="Y49" s="105">
        <v>103.92</v>
      </c>
      <c r="Z49" s="104">
        <v>1318.2</v>
      </c>
      <c r="AA49" s="105">
        <v>349.86</v>
      </c>
      <c r="AB49" s="105">
        <v>434.54</v>
      </c>
      <c r="AC49" s="105">
        <v>533.79999999999995</v>
      </c>
      <c r="AD49" s="82"/>
    </row>
    <row r="50" spans="1:30" ht="17" x14ac:dyDescent="0.2">
      <c r="A50" s="128" t="s">
        <v>66</v>
      </c>
      <c r="B50" s="82">
        <v>12780.89</v>
      </c>
      <c r="C50">
        <v>952.17</v>
      </c>
      <c r="D50">
        <v>1223.7</v>
      </c>
      <c r="E50">
        <v>10605.03</v>
      </c>
      <c r="F50" s="82">
        <v>10380.83</v>
      </c>
      <c r="G50">
        <v>569.27</v>
      </c>
      <c r="H50">
        <v>515.25</v>
      </c>
      <c r="I50">
        <v>9296.31</v>
      </c>
      <c r="J50" s="82">
        <v>430.62</v>
      </c>
      <c r="K50">
        <v>15.57</v>
      </c>
      <c r="L50">
        <v>61.72</v>
      </c>
      <c r="M50">
        <v>353.34</v>
      </c>
      <c r="N50" s="82">
        <v>255.24</v>
      </c>
      <c r="O50">
        <v>35.21</v>
      </c>
      <c r="P50">
        <v>58.99</v>
      </c>
      <c r="Q50">
        <v>161.05000000000001</v>
      </c>
      <c r="R50" s="82">
        <v>186.23</v>
      </c>
      <c r="S50">
        <v>15</v>
      </c>
      <c r="T50">
        <v>71.97</v>
      </c>
      <c r="U50">
        <v>99.26</v>
      </c>
      <c r="V50" s="82">
        <v>330.76</v>
      </c>
      <c r="W50">
        <v>100</v>
      </c>
      <c r="X50">
        <v>93.55</v>
      </c>
      <c r="Y50">
        <v>137.21</v>
      </c>
      <c r="Z50" s="82">
        <v>1197.21</v>
      </c>
      <c r="AA50">
        <v>217.12</v>
      </c>
      <c r="AB50">
        <v>422.22</v>
      </c>
      <c r="AC50">
        <v>557.86</v>
      </c>
      <c r="AD50" s="82"/>
    </row>
    <row r="51" spans="1:30" ht="17" x14ac:dyDescent="0.2">
      <c r="A51" s="128" t="s">
        <v>67</v>
      </c>
      <c r="B51" s="82">
        <v>223.84</v>
      </c>
      <c r="C51">
        <v>2.16</v>
      </c>
      <c r="D51">
        <v>40.33</v>
      </c>
      <c r="E51">
        <v>181.35</v>
      </c>
      <c r="F51" s="82">
        <v>79.3</v>
      </c>
      <c r="G51">
        <v>0.27</v>
      </c>
      <c r="H51">
        <v>5.36</v>
      </c>
      <c r="I51">
        <v>73.67</v>
      </c>
      <c r="J51" s="82">
        <v>32.83</v>
      </c>
      <c r="K51">
        <v>0.83</v>
      </c>
      <c r="L51">
        <v>5.93</v>
      </c>
      <c r="M51">
        <v>26.07</v>
      </c>
      <c r="N51" s="82">
        <v>14.2</v>
      </c>
      <c r="O51">
        <v>0.23</v>
      </c>
      <c r="P51">
        <v>3.19</v>
      </c>
      <c r="Q51">
        <v>10.78</v>
      </c>
      <c r="R51" s="82">
        <v>7.3</v>
      </c>
      <c r="S51">
        <v>0.05</v>
      </c>
      <c r="T51">
        <v>3.27</v>
      </c>
      <c r="U51">
        <v>3.99</v>
      </c>
      <c r="V51" s="82">
        <v>21.45</v>
      </c>
      <c r="W51">
        <v>0.17</v>
      </c>
      <c r="X51">
        <v>7.36</v>
      </c>
      <c r="Y51">
        <v>13.92</v>
      </c>
      <c r="Z51" s="82">
        <v>68.760000000000005</v>
      </c>
      <c r="AA51">
        <v>0.62</v>
      </c>
      <c r="AB51">
        <v>15.23</v>
      </c>
      <c r="AC51">
        <v>52.92</v>
      </c>
      <c r="AD51" s="82"/>
    </row>
    <row r="52" spans="1:30" ht="17" x14ac:dyDescent="0.2">
      <c r="A52" s="128" t="s">
        <v>68</v>
      </c>
      <c r="B52" s="107">
        <v>1109.17</v>
      </c>
      <c r="C52" s="108">
        <v>219.91</v>
      </c>
      <c r="D52" s="108">
        <v>415.86</v>
      </c>
      <c r="E52" s="108">
        <v>473.4</v>
      </c>
      <c r="F52" s="107">
        <v>592.65</v>
      </c>
      <c r="G52" s="108">
        <v>49.23</v>
      </c>
      <c r="H52" s="108">
        <v>156.04</v>
      </c>
      <c r="I52" s="108">
        <v>387.38</v>
      </c>
      <c r="J52" s="107">
        <v>-38.15</v>
      </c>
      <c r="K52" s="108">
        <v>16.170000000000002</v>
      </c>
      <c r="L52" s="108">
        <v>25.7</v>
      </c>
      <c r="M52" s="108">
        <v>-80.02</v>
      </c>
      <c r="N52" s="107">
        <v>79.33</v>
      </c>
      <c r="O52" s="108">
        <v>13.89</v>
      </c>
      <c r="P52" s="108">
        <v>32.25</v>
      </c>
      <c r="Q52" s="108">
        <v>33.200000000000003</v>
      </c>
      <c r="R52" s="107">
        <v>59.04</v>
      </c>
      <c r="S52" s="108">
        <v>12.59</v>
      </c>
      <c r="T52" s="108">
        <v>27.33</v>
      </c>
      <c r="U52" s="108">
        <v>19.12</v>
      </c>
      <c r="V52" s="107">
        <v>140.47999999999999</v>
      </c>
      <c r="W52" s="108">
        <v>53.46</v>
      </c>
      <c r="X52" s="108">
        <v>67.14</v>
      </c>
      <c r="Y52" s="108">
        <v>19.89</v>
      </c>
      <c r="Z52" s="107">
        <v>275.82</v>
      </c>
      <c r="AA52" s="108">
        <v>74.569999999999993</v>
      </c>
      <c r="AB52" s="108">
        <v>107.4</v>
      </c>
      <c r="AC52" s="108">
        <v>93.84</v>
      </c>
      <c r="AD52" s="82"/>
    </row>
    <row r="53" spans="1:30" x14ac:dyDescent="0.2">
      <c r="A53" s="131" t="s">
        <v>69</v>
      </c>
      <c r="B53" s="84">
        <v>5709.53</v>
      </c>
      <c r="C53" s="85">
        <v>1046.6099999999999</v>
      </c>
      <c r="D53" s="85">
        <v>1253.3699999999999</v>
      </c>
      <c r="E53" s="85">
        <v>3409.55</v>
      </c>
      <c r="F53" s="84">
        <v>2614.9699999999998</v>
      </c>
      <c r="G53" s="85">
        <v>-108.82</v>
      </c>
      <c r="H53" s="85">
        <v>377.89</v>
      </c>
      <c r="I53" s="85">
        <v>2345.89</v>
      </c>
      <c r="J53" s="84">
        <v>846.34</v>
      </c>
      <c r="K53" s="85">
        <v>82.14</v>
      </c>
      <c r="L53" s="85">
        <v>278.51</v>
      </c>
      <c r="M53" s="85">
        <v>485.69</v>
      </c>
      <c r="N53" s="84">
        <v>-36.5</v>
      </c>
      <c r="O53" s="85">
        <v>34.72</v>
      </c>
      <c r="P53" s="85">
        <v>56.39</v>
      </c>
      <c r="Q53" s="85">
        <v>-127.6</v>
      </c>
      <c r="R53" s="84">
        <v>279.2</v>
      </c>
      <c r="S53" s="85">
        <v>61.25</v>
      </c>
      <c r="T53" s="85">
        <v>57.18</v>
      </c>
      <c r="U53" s="85">
        <v>160.78</v>
      </c>
      <c r="V53" s="84">
        <v>919.57</v>
      </c>
      <c r="W53" s="85">
        <v>487.9</v>
      </c>
      <c r="X53" s="85">
        <v>282.82</v>
      </c>
      <c r="Y53" s="85">
        <v>148.85</v>
      </c>
      <c r="Z53" s="84">
        <v>1085.95</v>
      </c>
      <c r="AA53" s="85">
        <v>489.42</v>
      </c>
      <c r="AB53" s="85">
        <v>200.59</v>
      </c>
      <c r="AC53" s="85">
        <v>395.94</v>
      </c>
      <c r="AD53" s="82"/>
    </row>
    <row r="54" spans="1:30" x14ac:dyDescent="0.2">
      <c r="A54" s="130" t="s">
        <v>70</v>
      </c>
      <c r="B54" s="84">
        <v>14348.17</v>
      </c>
      <c r="C54" s="85">
        <v>2297.27</v>
      </c>
      <c r="D54" s="85">
        <v>2106.79</v>
      </c>
      <c r="E54" s="85">
        <v>9944.1</v>
      </c>
      <c r="F54" s="84">
        <v>9395.42</v>
      </c>
      <c r="G54" s="85">
        <v>699.21</v>
      </c>
      <c r="H54" s="85">
        <v>913.23</v>
      </c>
      <c r="I54" s="85">
        <v>7782.98</v>
      </c>
      <c r="J54" s="84">
        <v>1152.3399999999999</v>
      </c>
      <c r="K54" s="85">
        <v>62.35</v>
      </c>
      <c r="L54" s="85">
        <v>216.12</v>
      </c>
      <c r="M54" s="85">
        <v>873.87</v>
      </c>
      <c r="N54" s="84">
        <v>82.12</v>
      </c>
      <c r="O54" s="85">
        <v>58.79</v>
      </c>
      <c r="P54" s="85">
        <v>56.37</v>
      </c>
      <c r="Q54" s="85">
        <v>-33.04</v>
      </c>
      <c r="R54" s="84">
        <v>369.17</v>
      </c>
      <c r="S54" s="85">
        <v>95.57</v>
      </c>
      <c r="T54" s="85">
        <v>66.790000000000006</v>
      </c>
      <c r="U54" s="85">
        <v>206.81</v>
      </c>
      <c r="V54" s="84">
        <v>1631.64</v>
      </c>
      <c r="W54" s="85">
        <v>823.01</v>
      </c>
      <c r="X54" s="85">
        <v>414.25</v>
      </c>
      <c r="Y54" s="85">
        <v>394.38</v>
      </c>
      <c r="Z54" s="84">
        <v>1717.48</v>
      </c>
      <c r="AA54" s="85">
        <v>558.35</v>
      </c>
      <c r="AB54" s="85">
        <v>440.03</v>
      </c>
      <c r="AC54" s="85">
        <v>719.11</v>
      </c>
      <c r="AD54" s="82"/>
    </row>
  </sheetData>
  <sheetProtection selectLockedCells="1" selectUnlockedCells="1"/>
  <mergeCells count="14"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E9DEB-8CA2-BB4E-BC25-A2A4DFEC01B8}">
  <dimension ref="A1:AO56"/>
  <sheetViews>
    <sheetView topLeftCell="A14" workbookViewId="0">
      <selection activeCell="A24" sqref="A24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6</v>
      </c>
      <c r="C7" s="194" t="s">
        <v>6</v>
      </c>
      <c r="D7" s="194" t="s">
        <v>6</v>
      </c>
      <c r="E7" s="194" t="s">
        <v>6</v>
      </c>
      <c r="F7" s="194" t="s">
        <v>7</v>
      </c>
      <c r="G7" s="194" t="s">
        <v>7</v>
      </c>
      <c r="H7" s="194" t="s">
        <v>7</v>
      </c>
      <c r="I7" s="194" t="s">
        <v>7</v>
      </c>
      <c r="J7" s="194" t="s">
        <v>8</v>
      </c>
      <c r="K7" s="194" t="s">
        <v>8</v>
      </c>
      <c r="L7" s="194" t="s">
        <v>8</v>
      </c>
      <c r="M7" s="194" t="s">
        <v>8</v>
      </c>
      <c r="N7" s="194" t="s">
        <v>9</v>
      </c>
      <c r="O7" s="194" t="s">
        <v>9</v>
      </c>
      <c r="P7" s="194" t="s">
        <v>9</v>
      </c>
      <c r="Q7" s="194" t="s">
        <v>9</v>
      </c>
      <c r="R7" s="194" t="s">
        <v>10</v>
      </c>
      <c r="S7" s="194" t="s">
        <v>10</v>
      </c>
      <c r="T7" s="194" t="s">
        <v>10</v>
      </c>
      <c r="U7" s="194" t="s">
        <v>10</v>
      </c>
      <c r="V7" s="194" t="s">
        <v>11</v>
      </c>
      <c r="W7" s="194" t="s">
        <v>11</v>
      </c>
      <c r="X7" s="194" t="s">
        <v>11</v>
      </c>
      <c r="Y7" s="194" t="s">
        <v>11</v>
      </c>
      <c r="Z7" s="194" t="s">
        <v>12</v>
      </c>
      <c r="AA7" s="194" t="s">
        <v>12</v>
      </c>
      <c r="AB7" s="194" t="s">
        <v>12</v>
      </c>
      <c r="AC7" s="194" t="s">
        <v>12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15</v>
      </c>
      <c r="C8" s="194" t="s">
        <v>15</v>
      </c>
      <c r="D8" s="194" t="s">
        <v>15</v>
      </c>
      <c r="E8" s="194" t="s">
        <v>15</v>
      </c>
      <c r="F8" s="194" t="s">
        <v>16</v>
      </c>
      <c r="G8" s="194" t="s">
        <v>16</v>
      </c>
      <c r="H8" s="194" t="s">
        <v>16</v>
      </c>
      <c r="I8" s="194" t="s">
        <v>16</v>
      </c>
      <c r="J8" s="194" t="s">
        <v>17</v>
      </c>
      <c r="K8" s="194" t="s">
        <v>17</v>
      </c>
      <c r="L8" s="194" t="s">
        <v>17</v>
      </c>
      <c r="M8" s="194" t="s">
        <v>17</v>
      </c>
      <c r="N8" s="194" t="s">
        <v>18</v>
      </c>
      <c r="O8" s="194" t="s">
        <v>18</v>
      </c>
      <c r="P8" s="194" t="s">
        <v>18</v>
      </c>
      <c r="Q8" s="194" t="s">
        <v>18</v>
      </c>
      <c r="R8" s="194" t="s">
        <v>19</v>
      </c>
      <c r="S8" s="194" t="s">
        <v>19</v>
      </c>
      <c r="T8" s="194" t="s">
        <v>19</v>
      </c>
      <c r="U8" s="194" t="s">
        <v>19</v>
      </c>
      <c r="V8" s="194" t="s">
        <v>20</v>
      </c>
      <c r="W8" s="194" t="s">
        <v>20</v>
      </c>
      <c r="X8" s="194" t="s">
        <v>20</v>
      </c>
      <c r="Y8" s="194" t="s">
        <v>20</v>
      </c>
      <c r="Z8" s="194" t="s">
        <v>21</v>
      </c>
      <c r="AA8" s="194" t="s">
        <v>21</v>
      </c>
      <c r="AB8" s="194" t="s">
        <v>21</v>
      </c>
      <c r="AC8" s="194" t="s">
        <v>21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98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44" t="s">
        <v>27</v>
      </c>
      <c r="B10" s="12">
        <v>191875</v>
      </c>
      <c r="C10" s="13">
        <v>181717</v>
      </c>
      <c r="D10" s="13">
        <v>9728</v>
      </c>
      <c r="E10" s="13">
        <v>430</v>
      </c>
      <c r="F10" s="12">
        <v>38581</v>
      </c>
      <c r="G10" s="13">
        <v>37634</v>
      </c>
      <c r="H10" s="13">
        <v>878</v>
      </c>
      <c r="I10" s="13">
        <v>69</v>
      </c>
      <c r="J10" s="12">
        <v>7486</v>
      </c>
      <c r="K10" s="13">
        <v>6207</v>
      </c>
      <c r="L10" s="13">
        <v>1214</v>
      </c>
      <c r="M10" s="13">
        <v>65</v>
      </c>
      <c r="N10" s="12">
        <v>8539</v>
      </c>
      <c r="O10" s="13">
        <v>7836</v>
      </c>
      <c r="P10" s="13">
        <v>676</v>
      </c>
      <c r="Q10" s="13">
        <v>27</v>
      </c>
      <c r="R10" s="12">
        <v>8085</v>
      </c>
      <c r="S10" s="13">
        <v>6681</v>
      </c>
      <c r="T10" s="13">
        <v>1332</v>
      </c>
      <c r="U10" s="13">
        <v>72</v>
      </c>
      <c r="V10" s="12">
        <v>76424</v>
      </c>
      <c r="W10" s="13">
        <v>72594</v>
      </c>
      <c r="X10" s="13">
        <v>3733</v>
      </c>
      <c r="Y10" s="13">
        <v>97</v>
      </c>
      <c r="Z10" s="12">
        <v>52760</v>
      </c>
      <c r="AA10" s="13">
        <v>50765</v>
      </c>
      <c r="AB10" s="13">
        <v>1895</v>
      </c>
      <c r="AC10" s="13">
        <v>100</v>
      </c>
      <c r="AD10" s="14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24">
        <v>580.17999999999995</v>
      </c>
      <c r="C11" s="25">
        <v>5.77</v>
      </c>
      <c r="D11" s="25">
        <v>4.53</v>
      </c>
      <c r="E11" s="25">
        <v>569.88</v>
      </c>
      <c r="F11" s="24">
        <v>554.52</v>
      </c>
      <c r="G11" s="25">
        <v>1.56</v>
      </c>
      <c r="H11" s="25">
        <v>1.61</v>
      </c>
      <c r="I11" s="25">
        <v>551.35</v>
      </c>
      <c r="J11" s="24">
        <v>1.01</v>
      </c>
      <c r="K11" s="25">
        <v>0.5</v>
      </c>
      <c r="L11" s="25">
        <v>0.28000000000000003</v>
      </c>
      <c r="M11" s="25">
        <v>0.24</v>
      </c>
      <c r="N11" s="24">
        <v>2.5499999999999998</v>
      </c>
      <c r="O11" s="25">
        <v>1.1599999999999999</v>
      </c>
      <c r="P11" s="25">
        <v>0.6</v>
      </c>
      <c r="Q11" s="25">
        <v>0.79</v>
      </c>
      <c r="R11" s="24">
        <v>1.0900000000000001</v>
      </c>
      <c r="S11" s="25">
        <v>0.3</v>
      </c>
      <c r="T11" s="25">
        <v>0.73</v>
      </c>
      <c r="U11" s="25">
        <v>0.05</v>
      </c>
      <c r="V11" s="24">
        <v>1.89</v>
      </c>
      <c r="W11" s="25">
        <v>0.48</v>
      </c>
      <c r="X11" s="25">
        <v>0.35</v>
      </c>
      <c r="Y11" s="25">
        <v>1.06</v>
      </c>
      <c r="Z11" s="24">
        <v>19.13</v>
      </c>
      <c r="AA11" s="25">
        <v>1.78</v>
      </c>
      <c r="AB11" s="25">
        <v>0.96</v>
      </c>
      <c r="AC11" s="25">
        <v>16.39</v>
      </c>
      <c r="AD11" s="14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48">
        <v>17596.43</v>
      </c>
      <c r="C12" s="49">
        <v>1389.12</v>
      </c>
      <c r="D12" s="49">
        <v>2798.9</v>
      </c>
      <c r="E12" s="49">
        <v>13408.41</v>
      </c>
      <c r="F12" s="48">
        <v>5775.72</v>
      </c>
      <c r="G12" s="49">
        <v>311.58</v>
      </c>
      <c r="H12" s="49">
        <v>828.27</v>
      </c>
      <c r="I12" s="49">
        <v>4635.87</v>
      </c>
      <c r="J12" s="48">
        <v>2231.9699999999998</v>
      </c>
      <c r="K12" s="49">
        <v>64.23</v>
      </c>
      <c r="L12" s="49">
        <v>162.24</v>
      </c>
      <c r="M12" s="49">
        <v>2005.49</v>
      </c>
      <c r="N12" s="48">
        <v>1479.47</v>
      </c>
      <c r="O12" s="49">
        <v>117.62</v>
      </c>
      <c r="P12" s="49">
        <v>254.12</v>
      </c>
      <c r="Q12" s="49">
        <v>1107.73</v>
      </c>
      <c r="R12" s="48">
        <v>1046.01</v>
      </c>
      <c r="S12" s="49">
        <v>32.33</v>
      </c>
      <c r="T12" s="49">
        <v>118.18</v>
      </c>
      <c r="U12" s="49">
        <v>895.51</v>
      </c>
      <c r="V12" s="48">
        <v>2074.17</v>
      </c>
      <c r="W12" s="49">
        <v>350.53</v>
      </c>
      <c r="X12" s="49">
        <v>348.51</v>
      </c>
      <c r="Y12" s="49">
        <v>1375.13</v>
      </c>
      <c r="Z12" s="48">
        <v>4989.1000000000004</v>
      </c>
      <c r="AA12" s="49">
        <v>512.84</v>
      </c>
      <c r="AB12" s="49">
        <v>1087.58</v>
      </c>
      <c r="AC12" s="49">
        <v>3388.68</v>
      </c>
      <c r="AD12" s="14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10272.66</v>
      </c>
      <c r="C13" s="2">
        <v>753.31</v>
      </c>
      <c r="D13" s="2">
        <v>1619.04</v>
      </c>
      <c r="E13" s="2">
        <v>7900.3</v>
      </c>
      <c r="F13" s="14">
        <v>3231.96</v>
      </c>
      <c r="G13" s="2">
        <v>181.64</v>
      </c>
      <c r="H13" s="2">
        <v>565.11</v>
      </c>
      <c r="I13" s="2">
        <v>2485.21</v>
      </c>
      <c r="J13" s="14">
        <v>1606.28</v>
      </c>
      <c r="K13" s="2">
        <v>12.94</v>
      </c>
      <c r="L13" s="2">
        <v>104.91</v>
      </c>
      <c r="M13" s="2">
        <v>1488.43</v>
      </c>
      <c r="N13" s="14">
        <v>981.95</v>
      </c>
      <c r="O13" s="2">
        <v>67.41</v>
      </c>
      <c r="P13" s="2">
        <v>122.93</v>
      </c>
      <c r="Q13" s="2">
        <v>791.61</v>
      </c>
      <c r="R13" s="14">
        <v>843.26</v>
      </c>
      <c r="S13" s="2">
        <v>22.3</v>
      </c>
      <c r="T13" s="2">
        <v>72.180000000000007</v>
      </c>
      <c r="U13" s="2">
        <v>748.79</v>
      </c>
      <c r="V13" s="14">
        <v>1659.77</v>
      </c>
      <c r="W13" s="2">
        <v>266.25</v>
      </c>
      <c r="X13" s="2">
        <v>291.52999999999997</v>
      </c>
      <c r="Y13" s="2">
        <v>1102</v>
      </c>
      <c r="Z13" s="14">
        <v>1949.43</v>
      </c>
      <c r="AA13" s="2">
        <v>202.77</v>
      </c>
      <c r="AB13" s="2">
        <v>462.38</v>
      </c>
      <c r="AC13" s="2">
        <v>1284.28</v>
      </c>
      <c r="AD13" s="14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52">
        <v>91004.52</v>
      </c>
      <c r="C14" s="53">
        <v>16219.12</v>
      </c>
      <c r="D14" s="53">
        <v>12657.41</v>
      </c>
      <c r="E14" s="53">
        <v>62127.99</v>
      </c>
      <c r="F14" s="52">
        <v>67817.960000000006</v>
      </c>
      <c r="G14" s="53">
        <v>8140.76</v>
      </c>
      <c r="H14" s="53">
        <v>7191.57</v>
      </c>
      <c r="I14" s="53">
        <v>52485.63</v>
      </c>
      <c r="J14" s="52">
        <v>1289.26</v>
      </c>
      <c r="K14" s="53">
        <v>87.65</v>
      </c>
      <c r="L14" s="53">
        <v>245.75</v>
      </c>
      <c r="M14" s="53">
        <v>955.85</v>
      </c>
      <c r="N14" s="52">
        <v>1205.95</v>
      </c>
      <c r="O14" s="53">
        <v>284.83</v>
      </c>
      <c r="P14" s="53">
        <v>419.65</v>
      </c>
      <c r="Q14" s="53">
        <v>501.47</v>
      </c>
      <c r="R14" s="52">
        <v>1516.66</v>
      </c>
      <c r="S14" s="53">
        <v>121.55</v>
      </c>
      <c r="T14" s="53">
        <v>241.68</v>
      </c>
      <c r="U14" s="53">
        <v>1153.44</v>
      </c>
      <c r="V14" s="52">
        <v>9206.09</v>
      </c>
      <c r="W14" s="53">
        <v>5062.84</v>
      </c>
      <c r="X14" s="53">
        <v>1721.57</v>
      </c>
      <c r="Y14" s="53">
        <v>2421.6799999999998</v>
      </c>
      <c r="Z14" s="52">
        <v>9968.6</v>
      </c>
      <c r="AA14" s="53">
        <v>2521.4899999999998</v>
      </c>
      <c r="AB14" s="53">
        <v>2837.19</v>
      </c>
      <c r="AC14" s="53">
        <v>4609.92</v>
      </c>
      <c r="AD14" s="14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2316.7600000000002</v>
      </c>
      <c r="C15" s="2">
        <v>257.74</v>
      </c>
      <c r="D15" s="2">
        <v>248.78</v>
      </c>
      <c r="E15" s="2">
        <v>1810.24</v>
      </c>
      <c r="F15" s="14">
        <v>1224.8699999999999</v>
      </c>
      <c r="G15" s="2">
        <v>134.38999999999999</v>
      </c>
      <c r="H15" s="2">
        <v>106.42</v>
      </c>
      <c r="I15" s="2">
        <v>984.06</v>
      </c>
      <c r="J15" s="14">
        <v>35.32</v>
      </c>
      <c r="K15" s="2">
        <v>2.41</v>
      </c>
      <c r="L15" s="2">
        <v>15.49</v>
      </c>
      <c r="M15" s="2">
        <v>17.420000000000002</v>
      </c>
      <c r="N15" s="14">
        <v>4.05</v>
      </c>
      <c r="O15" s="2">
        <v>5.79</v>
      </c>
      <c r="P15" s="2">
        <v>3.29</v>
      </c>
      <c r="Q15" s="2" t="s">
        <v>79</v>
      </c>
      <c r="R15" s="14">
        <v>13.03</v>
      </c>
      <c r="S15" s="2">
        <v>2.06</v>
      </c>
      <c r="T15" s="2">
        <v>2.79</v>
      </c>
      <c r="U15" s="2">
        <v>8.18</v>
      </c>
      <c r="V15" s="14">
        <v>150.6</v>
      </c>
      <c r="W15" s="2">
        <v>62.64</v>
      </c>
      <c r="X15" s="2">
        <v>35.86</v>
      </c>
      <c r="Y15" s="2">
        <v>52.1</v>
      </c>
      <c r="Z15" s="14">
        <v>888.88</v>
      </c>
      <c r="AA15" s="2">
        <v>50.46</v>
      </c>
      <c r="AB15" s="2">
        <v>84.92</v>
      </c>
      <c r="AC15" s="2">
        <v>753.5</v>
      </c>
      <c r="AD15" s="14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11326.61</v>
      </c>
      <c r="C16" s="2">
        <v>2287.25</v>
      </c>
      <c r="D16" s="2">
        <v>2133.3000000000002</v>
      </c>
      <c r="E16" s="2">
        <v>6906.06</v>
      </c>
      <c r="F16" s="14">
        <v>5242.99</v>
      </c>
      <c r="G16" s="2">
        <v>480.92</v>
      </c>
      <c r="H16" s="2">
        <v>797.54</v>
      </c>
      <c r="I16" s="2">
        <v>3964.53</v>
      </c>
      <c r="J16" s="14">
        <v>383.24</v>
      </c>
      <c r="K16" s="2">
        <v>11.32</v>
      </c>
      <c r="L16" s="2">
        <v>65.45</v>
      </c>
      <c r="M16" s="2">
        <v>306.45999999999998</v>
      </c>
      <c r="N16" s="14">
        <v>99.83</v>
      </c>
      <c r="O16" s="2">
        <v>15.11</v>
      </c>
      <c r="P16" s="2">
        <v>83.03</v>
      </c>
      <c r="Q16" s="2">
        <v>1.69</v>
      </c>
      <c r="R16" s="14">
        <v>151.99</v>
      </c>
      <c r="S16" s="2">
        <v>9.42</v>
      </c>
      <c r="T16" s="2">
        <v>37.409999999999997</v>
      </c>
      <c r="U16" s="2">
        <v>105.16</v>
      </c>
      <c r="V16" s="14">
        <v>2896.32</v>
      </c>
      <c r="W16" s="2">
        <v>1295.51</v>
      </c>
      <c r="X16" s="2">
        <v>317.14</v>
      </c>
      <c r="Y16" s="2">
        <v>1283.67</v>
      </c>
      <c r="Z16" s="14">
        <v>2552.2399999999998</v>
      </c>
      <c r="AA16" s="2">
        <v>474.98</v>
      </c>
      <c r="AB16" s="2">
        <v>832.73</v>
      </c>
      <c r="AC16" s="2">
        <v>1244.54</v>
      </c>
      <c r="AD16" s="14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28530.16</v>
      </c>
      <c r="C17" s="2">
        <v>9968.77</v>
      </c>
      <c r="D17" s="2">
        <v>5212.9399999999996</v>
      </c>
      <c r="E17" s="2">
        <v>13348.44</v>
      </c>
      <c r="F17" s="14">
        <v>20210.189999999999</v>
      </c>
      <c r="G17" s="2">
        <v>5401.99</v>
      </c>
      <c r="H17" s="2">
        <v>3528.98</v>
      </c>
      <c r="I17" s="2">
        <v>11279.21</v>
      </c>
      <c r="J17" s="14">
        <v>145.04</v>
      </c>
      <c r="K17" s="2">
        <v>14.92</v>
      </c>
      <c r="L17" s="2">
        <v>8.9600000000000009</v>
      </c>
      <c r="M17" s="2">
        <v>121.17</v>
      </c>
      <c r="N17" s="14">
        <v>235.65</v>
      </c>
      <c r="O17" s="2">
        <v>156.38</v>
      </c>
      <c r="P17" s="2">
        <v>63.27</v>
      </c>
      <c r="Q17" s="2">
        <v>15.99</v>
      </c>
      <c r="R17" s="14">
        <v>654.27</v>
      </c>
      <c r="S17" s="2">
        <v>76.8</v>
      </c>
      <c r="T17" s="2">
        <v>69.95</v>
      </c>
      <c r="U17" s="2">
        <v>507.52</v>
      </c>
      <c r="V17" s="14">
        <v>4120.8500000000004</v>
      </c>
      <c r="W17" s="2">
        <v>2874.47</v>
      </c>
      <c r="X17" s="2">
        <v>656.21</v>
      </c>
      <c r="Y17" s="2">
        <v>590.16999999999996</v>
      </c>
      <c r="Z17" s="14">
        <v>3164.16</v>
      </c>
      <c r="AA17" s="2">
        <v>1444.21</v>
      </c>
      <c r="AB17" s="2">
        <v>885.57</v>
      </c>
      <c r="AC17" s="2">
        <v>834.38</v>
      </c>
      <c r="AD17" s="14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47054.36</v>
      </c>
      <c r="C18" s="2">
        <v>3598.12</v>
      </c>
      <c r="D18" s="2">
        <v>4756.8599999999997</v>
      </c>
      <c r="E18" s="2">
        <v>38699.379999999997</v>
      </c>
      <c r="F18" s="14">
        <v>40186.879999999997</v>
      </c>
      <c r="G18" s="2">
        <v>2079.85</v>
      </c>
      <c r="H18" s="2">
        <v>2603.19</v>
      </c>
      <c r="I18" s="2">
        <v>35503.839999999997</v>
      </c>
      <c r="J18" s="14">
        <v>696.75</v>
      </c>
      <c r="K18" s="2">
        <v>48.85</v>
      </c>
      <c r="L18" s="2">
        <v>151.41999999999999</v>
      </c>
      <c r="M18" s="2">
        <v>496.48</v>
      </c>
      <c r="N18" s="14">
        <v>825.97</v>
      </c>
      <c r="O18" s="2">
        <v>106.58</v>
      </c>
      <c r="P18" s="2">
        <v>265.70999999999998</v>
      </c>
      <c r="Q18" s="2">
        <v>453.67</v>
      </c>
      <c r="R18" s="14">
        <v>652.82000000000005</v>
      </c>
      <c r="S18" s="2">
        <v>32.92</v>
      </c>
      <c r="T18" s="2">
        <v>127.1</v>
      </c>
      <c r="U18" s="2">
        <v>492.81</v>
      </c>
      <c r="V18" s="14">
        <v>1957.98</v>
      </c>
      <c r="W18" s="2">
        <v>823.04</v>
      </c>
      <c r="X18" s="2">
        <v>701.56</v>
      </c>
      <c r="Y18" s="2">
        <v>433.38</v>
      </c>
      <c r="Z18" s="14">
        <v>2733.96</v>
      </c>
      <c r="AA18" s="2">
        <v>506.89</v>
      </c>
      <c r="AB18" s="2">
        <v>907.87</v>
      </c>
      <c r="AC18" s="2">
        <v>1319.2</v>
      </c>
      <c r="AD18" s="14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31108.44</v>
      </c>
      <c r="C19" s="2">
        <v>3868.7</v>
      </c>
      <c r="D19" s="2">
        <v>2817.1</v>
      </c>
      <c r="E19" s="2">
        <v>24422.639999999999</v>
      </c>
      <c r="F19" s="14">
        <v>28703.47</v>
      </c>
      <c r="G19" s="2">
        <v>2667.25</v>
      </c>
      <c r="H19" s="2">
        <v>2123.79</v>
      </c>
      <c r="I19" s="2">
        <v>23912.42</v>
      </c>
      <c r="J19" s="14">
        <v>62.27</v>
      </c>
      <c r="K19" s="2">
        <v>17.45</v>
      </c>
      <c r="L19" s="2">
        <v>26.1</v>
      </c>
      <c r="M19" s="2">
        <v>18.72</v>
      </c>
      <c r="N19" s="14">
        <v>305.23</v>
      </c>
      <c r="O19" s="2">
        <v>33.47</v>
      </c>
      <c r="P19" s="2">
        <v>81.48</v>
      </c>
      <c r="Q19" s="2">
        <v>190.28</v>
      </c>
      <c r="R19" s="14">
        <v>220.96</v>
      </c>
      <c r="S19" s="2">
        <v>36.549999999999997</v>
      </c>
      <c r="T19" s="2">
        <v>46.94</v>
      </c>
      <c r="U19" s="2">
        <v>137.47</v>
      </c>
      <c r="V19" s="14">
        <v>1433.52</v>
      </c>
      <c r="W19" s="2">
        <v>835.19</v>
      </c>
      <c r="X19" s="2">
        <v>457.02</v>
      </c>
      <c r="Y19" s="2">
        <v>141.31</v>
      </c>
      <c r="Z19" s="14">
        <v>382.98</v>
      </c>
      <c r="AA19" s="2">
        <v>278.79000000000002</v>
      </c>
      <c r="AB19" s="2">
        <v>81.760000000000005</v>
      </c>
      <c r="AC19" s="2">
        <v>22.43</v>
      </c>
      <c r="AD19" s="14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1657.1</v>
      </c>
      <c r="C20" s="2">
        <v>101.81</v>
      </c>
      <c r="D20" s="2">
        <v>236.16</v>
      </c>
      <c r="E20" s="2">
        <v>1319.13</v>
      </c>
      <c r="F20" s="14">
        <v>922.69</v>
      </c>
      <c r="G20" s="2">
        <v>41.61</v>
      </c>
      <c r="H20" s="2">
        <v>144</v>
      </c>
      <c r="I20" s="2">
        <v>737.08</v>
      </c>
      <c r="J20" s="14">
        <v>27.67</v>
      </c>
      <c r="K20" s="2">
        <v>10.1</v>
      </c>
      <c r="L20" s="2">
        <v>4.09</v>
      </c>
      <c r="M20" s="2">
        <v>13.48</v>
      </c>
      <c r="N20" s="14">
        <v>19.86</v>
      </c>
      <c r="O20" s="2">
        <v>0.93</v>
      </c>
      <c r="P20" s="2">
        <v>3.32</v>
      </c>
      <c r="Q20" s="2">
        <v>15.61</v>
      </c>
      <c r="R20" s="14">
        <v>42.91</v>
      </c>
      <c r="S20" s="2">
        <v>0.3</v>
      </c>
      <c r="T20" s="2">
        <v>4.09</v>
      </c>
      <c r="U20" s="2">
        <v>38.520000000000003</v>
      </c>
      <c r="V20" s="14">
        <v>77.37</v>
      </c>
      <c r="W20" s="2">
        <v>6.92</v>
      </c>
      <c r="X20" s="2">
        <v>9.3000000000000007</v>
      </c>
      <c r="Y20" s="2">
        <v>61.14</v>
      </c>
      <c r="Z20" s="14">
        <v>566.61</v>
      </c>
      <c r="AA20" s="2">
        <v>41.94</v>
      </c>
      <c r="AB20" s="2">
        <v>71.36</v>
      </c>
      <c r="AC20" s="2">
        <v>453.31</v>
      </c>
      <c r="AD20" s="14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119.53</v>
      </c>
      <c r="C21" s="2">
        <v>5.42</v>
      </c>
      <c r="D21" s="2">
        <v>69.36</v>
      </c>
      <c r="E21" s="2">
        <v>44.76</v>
      </c>
      <c r="F21" s="14">
        <v>30.34</v>
      </c>
      <c r="G21" s="2">
        <v>2</v>
      </c>
      <c r="H21" s="2">
        <v>11.44</v>
      </c>
      <c r="I21" s="2">
        <v>16.91</v>
      </c>
      <c r="J21" s="14">
        <v>1.24</v>
      </c>
      <c r="K21" s="2">
        <v>0.06</v>
      </c>
      <c r="L21" s="2">
        <v>0.33</v>
      </c>
      <c r="M21" s="2">
        <v>0.85</v>
      </c>
      <c r="N21" s="14">
        <v>20.59</v>
      </c>
      <c r="O21" s="2">
        <v>0.03</v>
      </c>
      <c r="P21" s="2">
        <v>1.02</v>
      </c>
      <c r="Q21" s="2">
        <v>19.54</v>
      </c>
      <c r="R21" s="14">
        <v>1.63</v>
      </c>
      <c r="S21" s="2">
        <v>0.05</v>
      </c>
      <c r="T21" s="2">
        <v>0.33</v>
      </c>
      <c r="U21" s="2">
        <v>1.25</v>
      </c>
      <c r="V21" s="14">
        <v>2.97</v>
      </c>
      <c r="W21" s="2">
        <v>0.26</v>
      </c>
      <c r="X21" s="2">
        <v>1.5</v>
      </c>
      <c r="Y21" s="2">
        <v>1.21</v>
      </c>
      <c r="Z21" s="14">
        <v>62.76</v>
      </c>
      <c r="AA21" s="2">
        <v>3.01</v>
      </c>
      <c r="AB21" s="2">
        <v>54.75</v>
      </c>
      <c r="AC21" s="2">
        <v>5</v>
      </c>
      <c r="AD21" s="14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58">
        <v>187743.87</v>
      </c>
      <c r="C22" s="59">
        <v>6544.53</v>
      </c>
      <c r="D22" s="59">
        <v>13360</v>
      </c>
      <c r="E22" s="59">
        <v>167839.34</v>
      </c>
      <c r="F22" s="58">
        <v>105029.2</v>
      </c>
      <c r="G22" s="59">
        <v>912.15</v>
      </c>
      <c r="H22" s="59">
        <v>4379.33</v>
      </c>
      <c r="I22" s="59">
        <v>99737.72</v>
      </c>
      <c r="J22" s="58">
        <v>17786.7</v>
      </c>
      <c r="K22" s="59">
        <v>119.66</v>
      </c>
      <c r="L22" s="59">
        <v>2728.39</v>
      </c>
      <c r="M22" s="59">
        <v>14938.64</v>
      </c>
      <c r="N22" s="58">
        <v>4954.33</v>
      </c>
      <c r="O22" s="59">
        <v>242.51</v>
      </c>
      <c r="P22" s="59">
        <v>1086.17</v>
      </c>
      <c r="Q22" s="59">
        <v>3625.66</v>
      </c>
      <c r="R22" s="58">
        <v>1874.66</v>
      </c>
      <c r="S22" s="59">
        <v>40.97</v>
      </c>
      <c r="T22" s="59">
        <v>476.6</v>
      </c>
      <c r="U22" s="59">
        <v>1357.09</v>
      </c>
      <c r="V22" s="58">
        <v>6455.12</v>
      </c>
      <c r="W22" s="59">
        <v>1285.31</v>
      </c>
      <c r="X22" s="59">
        <v>975.34</v>
      </c>
      <c r="Y22" s="59">
        <v>4194.4799999999996</v>
      </c>
      <c r="Z22" s="58">
        <v>51643.86</v>
      </c>
      <c r="AA22" s="59">
        <v>3943.94</v>
      </c>
      <c r="AB22" s="59">
        <v>3714.16</v>
      </c>
      <c r="AC22" s="59">
        <v>43985.75</v>
      </c>
      <c r="AD22" s="14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24">
        <v>296344.82</v>
      </c>
      <c r="C23" s="25">
        <v>24152.77</v>
      </c>
      <c r="D23" s="25">
        <v>28816.3</v>
      </c>
      <c r="E23" s="25">
        <v>243375.75</v>
      </c>
      <c r="F23" s="24">
        <v>178622.88</v>
      </c>
      <c r="G23" s="25">
        <v>9364.48</v>
      </c>
      <c r="H23" s="25">
        <v>12399.17</v>
      </c>
      <c r="I23" s="25">
        <v>156859.23000000001</v>
      </c>
      <c r="J23" s="24">
        <v>21307.919999999998</v>
      </c>
      <c r="K23" s="25">
        <v>271.55</v>
      </c>
      <c r="L23" s="25">
        <v>3136.38</v>
      </c>
      <c r="M23" s="25">
        <v>17899.990000000002</v>
      </c>
      <c r="N23" s="24">
        <v>7639.75</v>
      </c>
      <c r="O23" s="25">
        <v>644.96</v>
      </c>
      <c r="P23" s="25">
        <v>1759.94</v>
      </c>
      <c r="Q23" s="25">
        <v>5234.8500000000004</v>
      </c>
      <c r="R23" s="24">
        <v>4437.33</v>
      </c>
      <c r="S23" s="25">
        <v>194.84</v>
      </c>
      <c r="T23" s="25">
        <v>836.46</v>
      </c>
      <c r="U23" s="25">
        <v>3406.03</v>
      </c>
      <c r="V23" s="24">
        <v>17735.38</v>
      </c>
      <c r="W23" s="25">
        <v>6698.67</v>
      </c>
      <c r="X23" s="25">
        <v>3045.42</v>
      </c>
      <c r="Y23" s="25">
        <v>7991.29</v>
      </c>
      <c r="Z23" s="24">
        <v>66601.56</v>
      </c>
      <c r="AA23" s="25">
        <v>6978.26</v>
      </c>
      <c r="AB23" s="25">
        <v>7638.94</v>
      </c>
      <c r="AC23" s="25">
        <v>51984.36</v>
      </c>
      <c r="AD23" s="14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3520.67</v>
      </c>
      <c r="C24" s="17">
        <v>756.03</v>
      </c>
      <c r="D24" s="17">
        <v>913.92000000000007</v>
      </c>
      <c r="E24" s="17">
        <v>1850.72</v>
      </c>
      <c r="F24" s="16">
        <v>1922.64</v>
      </c>
      <c r="G24" s="17">
        <v>190.63</v>
      </c>
      <c r="H24" s="17">
        <v>327.64</v>
      </c>
      <c r="I24" s="17">
        <v>1404.38</v>
      </c>
      <c r="J24" s="16">
        <v>15.419999999999998</v>
      </c>
      <c r="K24" s="17">
        <v>4.7699999999999996</v>
      </c>
      <c r="L24" s="17">
        <v>6.6899999999999995</v>
      </c>
      <c r="M24" s="17">
        <v>3.96</v>
      </c>
      <c r="N24" s="16">
        <v>63.93</v>
      </c>
      <c r="O24" s="17">
        <v>16.45</v>
      </c>
      <c r="P24" s="17">
        <v>27.36</v>
      </c>
      <c r="Q24" s="17">
        <v>20.12</v>
      </c>
      <c r="R24" s="16">
        <v>158.34</v>
      </c>
      <c r="S24" s="17">
        <v>15.690000000000001</v>
      </c>
      <c r="T24" s="17">
        <v>36.32</v>
      </c>
      <c r="U24" s="17">
        <v>106.32</v>
      </c>
      <c r="V24" s="16">
        <v>470.01</v>
      </c>
      <c r="W24" s="17">
        <v>196.05</v>
      </c>
      <c r="X24" s="17">
        <v>178.12</v>
      </c>
      <c r="Y24" s="17">
        <v>95.84</v>
      </c>
      <c r="Z24" s="16">
        <v>890.32999999999993</v>
      </c>
      <c r="AA24" s="17">
        <v>332.43</v>
      </c>
      <c r="AB24" s="17">
        <v>337.78</v>
      </c>
      <c r="AC24" s="17">
        <v>220.12</v>
      </c>
      <c r="AD24" s="14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2129.34</v>
      </c>
      <c r="C25" s="2">
        <v>434.63</v>
      </c>
      <c r="D25" s="2">
        <v>451.22</v>
      </c>
      <c r="E25" s="2">
        <v>1243.49</v>
      </c>
      <c r="F25" s="14">
        <v>1070.1600000000001</v>
      </c>
      <c r="G25" s="2">
        <v>29.4</v>
      </c>
      <c r="H25" s="2">
        <v>108.02</v>
      </c>
      <c r="I25" s="2">
        <v>932.74</v>
      </c>
      <c r="J25" s="14">
        <v>8.36</v>
      </c>
      <c r="K25" s="2">
        <v>4.3499999999999996</v>
      </c>
      <c r="L25" s="2">
        <v>3.07</v>
      </c>
      <c r="M25" s="2">
        <v>0.94</v>
      </c>
      <c r="N25" s="14">
        <v>41.04</v>
      </c>
      <c r="O25" s="2">
        <v>7.94</v>
      </c>
      <c r="P25" s="2">
        <v>16.75</v>
      </c>
      <c r="Q25" s="2">
        <v>16.350000000000001</v>
      </c>
      <c r="R25" s="14">
        <v>112.85</v>
      </c>
      <c r="S25" s="2">
        <v>7.91</v>
      </c>
      <c r="T25" s="2">
        <v>23.1</v>
      </c>
      <c r="U25" s="2">
        <v>81.83</v>
      </c>
      <c r="V25" s="14">
        <v>336.95</v>
      </c>
      <c r="W25" s="2">
        <v>141.15</v>
      </c>
      <c r="X25" s="2">
        <v>138.13</v>
      </c>
      <c r="Y25" s="2">
        <v>57.67</v>
      </c>
      <c r="Z25" s="14">
        <v>559.99</v>
      </c>
      <c r="AA25" s="2">
        <v>243.87</v>
      </c>
      <c r="AB25" s="2">
        <v>162.15</v>
      </c>
      <c r="AC25" s="2">
        <v>153.97</v>
      </c>
      <c r="AD25" s="14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1391.33</v>
      </c>
      <c r="C26" s="2">
        <v>321.39999999999998</v>
      </c>
      <c r="D26" s="2">
        <v>462.7</v>
      </c>
      <c r="E26" s="2">
        <v>607.23</v>
      </c>
      <c r="F26" s="14">
        <v>852.48</v>
      </c>
      <c r="G26" s="2">
        <v>161.22999999999999</v>
      </c>
      <c r="H26" s="2">
        <v>219.62</v>
      </c>
      <c r="I26" s="2">
        <v>471.64</v>
      </c>
      <c r="J26" s="14">
        <v>7.06</v>
      </c>
      <c r="K26" s="2">
        <v>0.42</v>
      </c>
      <c r="L26" s="2">
        <v>3.62</v>
      </c>
      <c r="M26" s="2">
        <v>3.02</v>
      </c>
      <c r="N26" s="14">
        <v>22.89</v>
      </c>
      <c r="O26" s="2">
        <v>8.51</v>
      </c>
      <c r="P26" s="2">
        <v>10.61</v>
      </c>
      <c r="Q26" s="2">
        <v>3.77</v>
      </c>
      <c r="R26" s="14">
        <v>45.49</v>
      </c>
      <c r="S26" s="2">
        <v>7.78</v>
      </c>
      <c r="T26" s="2">
        <v>13.22</v>
      </c>
      <c r="U26" s="2">
        <v>24.49</v>
      </c>
      <c r="V26" s="14">
        <v>133.06</v>
      </c>
      <c r="W26" s="2">
        <v>54.9</v>
      </c>
      <c r="X26" s="2">
        <v>39.99</v>
      </c>
      <c r="Y26" s="2">
        <v>38.17</v>
      </c>
      <c r="Z26" s="14">
        <v>330.34</v>
      </c>
      <c r="AA26" s="2">
        <v>88.56</v>
      </c>
      <c r="AB26" s="2">
        <v>175.63</v>
      </c>
      <c r="AC26" s="2">
        <v>66.150000000000006</v>
      </c>
      <c r="AD26" s="14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718.17</v>
      </c>
      <c r="C27" s="2">
        <v>110.48</v>
      </c>
      <c r="D27" s="2">
        <v>196.33</v>
      </c>
      <c r="E27" s="2">
        <v>411.36</v>
      </c>
      <c r="F27" s="14">
        <v>189.64</v>
      </c>
      <c r="G27" s="2">
        <v>28.38</v>
      </c>
      <c r="H27" s="2">
        <v>28.81</v>
      </c>
      <c r="I27" s="2">
        <v>132.44999999999999</v>
      </c>
      <c r="J27" s="14">
        <v>12.24</v>
      </c>
      <c r="K27" s="2">
        <v>0.75</v>
      </c>
      <c r="L27" s="2">
        <v>3.18</v>
      </c>
      <c r="M27" s="2">
        <v>8.31</v>
      </c>
      <c r="N27" s="14">
        <v>284.83999999999997</v>
      </c>
      <c r="O27" s="2">
        <v>42.06</v>
      </c>
      <c r="P27" s="2">
        <v>77.010000000000005</v>
      </c>
      <c r="Q27" s="2">
        <v>165.77</v>
      </c>
      <c r="R27" s="14">
        <v>20.52</v>
      </c>
      <c r="S27" s="2">
        <v>2.11</v>
      </c>
      <c r="T27" s="2">
        <v>2.99</v>
      </c>
      <c r="U27" s="2">
        <v>15.42</v>
      </c>
      <c r="V27" s="14">
        <v>22.81</v>
      </c>
      <c r="W27" s="2">
        <v>12.23</v>
      </c>
      <c r="X27" s="2">
        <v>6.86</v>
      </c>
      <c r="Y27" s="2">
        <v>3.72</v>
      </c>
      <c r="Z27" s="14">
        <v>188.12</v>
      </c>
      <c r="AA27" s="2">
        <v>24.95</v>
      </c>
      <c r="AB27" s="2">
        <v>77.48</v>
      </c>
      <c r="AC27" s="2">
        <v>85.69</v>
      </c>
      <c r="AD27" s="14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39877.129999999997</v>
      </c>
      <c r="C28" s="2">
        <v>4548.1899999999996</v>
      </c>
      <c r="D28" s="2">
        <v>8825.39</v>
      </c>
      <c r="E28" s="2">
        <v>26503.55</v>
      </c>
      <c r="F28" s="14">
        <v>15229.53</v>
      </c>
      <c r="G28" s="2">
        <v>833.14</v>
      </c>
      <c r="H28" s="2">
        <v>1691.06</v>
      </c>
      <c r="I28" s="2">
        <v>12705.34</v>
      </c>
      <c r="J28" s="14">
        <v>7972.88</v>
      </c>
      <c r="K28" s="2">
        <v>553.88</v>
      </c>
      <c r="L28" s="2">
        <v>1663.28</v>
      </c>
      <c r="M28" s="2">
        <v>5755.72</v>
      </c>
      <c r="N28" s="14">
        <v>2296.65</v>
      </c>
      <c r="O28" s="2">
        <v>317.89</v>
      </c>
      <c r="P28" s="2">
        <v>694.29</v>
      </c>
      <c r="Q28" s="2">
        <v>1284.47</v>
      </c>
      <c r="R28" s="14">
        <v>2104.62</v>
      </c>
      <c r="S28" s="2">
        <v>248.87</v>
      </c>
      <c r="T28" s="2">
        <v>710.32</v>
      </c>
      <c r="U28" s="2">
        <v>1145.43</v>
      </c>
      <c r="V28" s="14">
        <v>5105.66</v>
      </c>
      <c r="W28" s="2">
        <v>1148.25</v>
      </c>
      <c r="X28" s="2">
        <v>1872.9</v>
      </c>
      <c r="Y28" s="2">
        <v>2084.5100000000002</v>
      </c>
      <c r="Z28" s="14">
        <v>7167.79</v>
      </c>
      <c r="AA28" s="2">
        <v>1446.15</v>
      </c>
      <c r="AB28" s="2">
        <v>2193.56</v>
      </c>
      <c r="AC28" s="2">
        <v>3528.08</v>
      </c>
      <c r="AD28" s="14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46875.199999999997</v>
      </c>
      <c r="C29" s="2">
        <v>5306.16</v>
      </c>
      <c r="D29" s="2">
        <v>7671.1900000000005</v>
      </c>
      <c r="E29" s="2">
        <v>33897.86</v>
      </c>
      <c r="F29" s="14">
        <v>16443.46</v>
      </c>
      <c r="G29" s="2">
        <v>1051.21</v>
      </c>
      <c r="H29" s="2">
        <v>1575.31</v>
      </c>
      <c r="I29" s="2">
        <v>13816.94</v>
      </c>
      <c r="J29" s="14">
        <v>7913.33</v>
      </c>
      <c r="K29" s="2">
        <v>252.70000000000002</v>
      </c>
      <c r="L29" s="2">
        <v>1034.17</v>
      </c>
      <c r="M29" s="2">
        <v>6626.46</v>
      </c>
      <c r="N29" s="14">
        <v>2248.0300000000002</v>
      </c>
      <c r="O29" s="2">
        <v>299.78000000000003</v>
      </c>
      <c r="P29" s="2">
        <v>691.02</v>
      </c>
      <c r="Q29" s="2">
        <v>1257.24</v>
      </c>
      <c r="R29" s="14">
        <v>1730.57</v>
      </c>
      <c r="S29" s="2">
        <v>104.99000000000001</v>
      </c>
      <c r="T29" s="2">
        <v>338.19</v>
      </c>
      <c r="U29" s="2">
        <v>1287.3800000000001</v>
      </c>
      <c r="V29" s="14">
        <v>4901.25</v>
      </c>
      <c r="W29" s="2">
        <v>790.61</v>
      </c>
      <c r="X29" s="2">
        <v>840.58</v>
      </c>
      <c r="Y29" s="2">
        <v>3270.05</v>
      </c>
      <c r="Z29" s="14">
        <v>13638.560000000001</v>
      </c>
      <c r="AA29" s="2">
        <v>2806.87</v>
      </c>
      <c r="AB29" s="2">
        <v>3191.9100000000003</v>
      </c>
      <c r="AC29" s="2">
        <v>7639.7800000000007</v>
      </c>
      <c r="AD29" s="14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9">
        <v>38654.78</v>
      </c>
      <c r="C30" s="20">
        <v>6549.67</v>
      </c>
      <c r="D30" s="20">
        <v>7984.7199999999993</v>
      </c>
      <c r="E30" s="20">
        <v>24120.38</v>
      </c>
      <c r="F30" s="19">
        <v>15719.42</v>
      </c>
      <c r="G30" s="20">
        <v>1238.3499999999999</v>
      </c>
      <c r="H30" s="20">
        <v>1777.99</v>
      </c>
      <c r="I30" s="20">
        <v>12703.08</v>
      </c>
      <c r="J30" s="19">
        <v>5820.44</v>
      </c>
      <c r="K30" s="20">
        <v>328.46999999999997</v>
      </c>
      <c r="L30" s="20">
        <v>836.28</v>
      </c>
      <c r="M30" s="20">
        <v>4655.7</v>
      </c>
      <c r="N30" s="19">
        <v>2564.17</v>
      </c>
      <c r="O30" s="20">
        <v>637.05999999999995</v>
      </c>
      <c r="P30" s="20">
        <v>953.73</v>
      </c>
      <c r="Q30" s="20">
        <v>973.38</v>
      </c>
      <c r="R30" s="19">
        <v>858.27</v>
      </c>
      <c r="S30" s="20">
        <v>162.83000000000001</v>
      </c>
      <c r="T30" s="20">
        <v>339.42999999999995</v>
      </c>
      <c r="U30" s="20">
        <v>356.01</v>
      </c>
      <c r="V30" s="19">
        <v>3550.6000000000004</v>
      </c>
      <c r="W30" s="20">
        <v>1510.8200000000002</v>
      </c>
      <c r="X30" s="20">
        <v>1216.53</v>
      </c>
      <c r="Y30" s="20">
        <v>823.25</v>
      </c>
      <c r="Z30" s="19">
        <v>10141.86</v>
      </c>
      <c r="AA30" s="20">
        <v>2672.12</v>
      </c>
      <c r="AB30" s="20">
        <v>2860.77</v>
      </c>
      <c r="AC30" s="20">
        <v>4608.97</v>
      </c>
      <c r="AD30" s="14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24">
        <v>129645.95</v>
      </c>
      <c r="C31" s="25">
        <v>17270.509999999998</v>
      </c>
      <c r="D31" s="25">
        <v>25591.55</v>
      </c>
      <c r="E31" s="25">
        <v>86783.89</v>
      </c>
      <c r="F31" s="24">
        <v>49504.7</v>
      </c>
      <c r="G31" s="25">
        <v>3341.7</v>
      </c>
      <c r="H31" s="25">
        <v>5400.8</v>
      </c>
      <c r="I31" s="25">
        <v>40762.19</v>
      </c>
      <c r="J31" s="24">
        <v>21734.31</v>
      </c>
      <c r="K31" s="25">
        <v>1140.56</v>
      </c>
      <c r="L31" s="25">
        <v>3543.6</v>
      </c>
      <c r="M31" s="25">
        <v>17050.150000000001</v>
      </c>
      <c r="N31" s="24">
        <v>7457.63</v>
      </c>
      <c r="O31" s="25">
        <v>1313.24</v>
      </c>
      <c r="P31" s="25">
        <v>2443.41</v>
      </c>
      <c r="Q31" s="25">
        <v>3700.98</v>
      </c>
      <c r="R31" s="24">
        <v>4872.33</v>
      </c>
      <c r="S31" s="25">
        <v>534.5</v>
      </c>
      <c r="T31" s="25">
        <v>1427.25</v>
      </c>
      <c r="U31" s="25">
        <v>2910.57</v>
      </c>
      <c r="V31" s="24">
        <v>14050.32</v>
      </c>
      <c r="W31" s="25">
        <v>3657.97</v>
      </c>
      <c r="X31" s="25">
        <v>4114.9799999999996</v>
      </c>
      <c r="Y31" s="25">
        <v>6277.37</v>
      </c>
      <c r="Z31" s="24">
        <v>32026.67</v>
      </c>
      <c r="AA31" s="25">
        <v>7282.54</v>
      </c>
      <c r="AB31" s="25">
        <v>8661.51</v>
      </c>
      <c r="AC31" s="25">
        <v>16082.63</v>
      </c>
      <c r="AD31" s="14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24">
        <v>2672.27</v>
      </c>
      <c r="C32" s="25">
        <v>873.34</v>
      </c>
      <c r="D32" s="25">
        <v>338.09</v>
      </c>
      <c r="E32" s="25">
        <v>1460.84</v>
      </c>
      <c r="F32" s="24">
        <v>1949.11</v>
      </c>
      <c r="G32" s="25">
        <v>1006.31</v>
      </c>
      <c r="H32" s="25" t="s">
        <v>79</v>
      </c>
      <c r="I32" s="25">
        <v>971.93</v>
      </c>
      <c r="J32" s="24">
        <v>317.16000000000003</v>
      </c>
      <c r="K32" s="25">
        <v>38.68</v>
      </c>
      <c r="L32" s="25">
        <v>318.45</v>
      </c>
      <c r="M32" s="25" t="s">
        <v>79</v>
      </c>
      <c r="N32" s="24">
        <v>15.51</v>
      </c>
      <c r="O32" s="25" t="s">
        <v>79</v>
      </c>
      <c r="P32" s="25">
        <v>29.76</v>
      </c>
      <c r="Q32" s="25">
        <v>109.13</v>
      </c>
      <c r="R32" s="24">
        <v>6.98</v>
      </c>
      <c r="S32" s="25">
        <v>11.41</v>
      </c>
      <c r="T32" s="25">
        <v>8.82</v>
      </c>
      <c r="U32" s="25" t="s">
        <v>79</v>
      </c>
      <c r="V32" s="24" t="s">
        <v>79</v>
      </c>
      <c r="W32" s="25" t="s">
        <v>79</v>
      </c>
      <c r="X32" s="25">
        <v>21.35</v>
      </c>
      <c r="Y32" s="25">
        <v>41.62</v>
      </c>
      <c r="Z32" s="24">
        <v>463.36</v>
      </c>
      <c r="AA32" s="25">
        <v>83.15</v>
      </c>
      <c r="AB32" s="25" t="s">
        <v>79</v>
      </c>
      <c r="AC32" s="25">
        <v>391.38</v>
      </c>
      <c r="AD32" s="14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24">
        <v>429243.23</v>
      </c>
      <c r="C33" s="25">
        <v>42302.39</v>
      </c>
      <c r="D33" s="25">
        <v>54750.48</v>
      </c>
      <c r="E33" s="25">
        <v>332190.36</v>
      </c>
      <c r="F33" s="24">
        <v>230631.21</v>
      </c>
      <c r="G33" s="25">
        <v>13714.05</v>
      </c>
      <c r="H33" s="25">
        <v>17772.46</v>
      </c>
      <c r="I33" s="25">
        <v>199144.7</v>
      </c>
      <c r="J33" s="24">
        <v>43360.4</v>
      </c>
      <c r="K33" s="25">
        <v>1451.28</v>
      </c>
      <c r="L33" s="25">
        <v>6998.71</v>
      </c>
      <c r="M33" s="25">
        <v>34910.400000000001</v>
      </c>
      <c r="N33" s="24">
        <v>15115.44</v>
      </c>
      <c r="O33" s="25">
        <v>1835.97</v>
      </c>
      <c r="P33" s="25">
        <v>4233.7</v>
      </c>
      <c r="Q33" s="25">
        <v>9045.76</v>
      </c>
      <c r="R33" s="24">
        <v>9317.73</v>
      </c>
      <c r="S33" s="25">
        <v>741.05</v>
      </c>
      <c r="T33" s="25">
        <v>2273.27</v>
      </c>
      <c r="U33" s="25">
        <v>6303.41</v>
      </c>
      <c r="V33" s="24">
        <v>31707.74</v>
      </c>
      <c r="W33" s="25">
        <v>10214.299999999999</v>
      </c>
      <c r="X33" s="25">
        <v>7182.1</v>
      </c>
      <c r="Y33" s="25">
        <v>14311.33</v>
      </c>
      <c r="Z33" s="24">
        <v>99110.720000000001</v>
      </c>
      <c r="AA33" s="25">
        <v>14345.73</v>
      </c>
      <c r="AB33" s="25">
        <v>16290.24</v>
      </c>
      <c r="AC33" s="25">
        <v>68474.75</v>
      </c>
      <c r="AD33" s="14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63">
        <v>368533.49</v>
      </c>
      <c r="C34" s="64">
        <v>32076.55</v>
      </c>
      <c r="D34" s="64">
        <v>45144.98</v>
      </c>
      <c r="E34" s="64">
        <v>291311.96000000002</v>
      </c>
      <c r="F34" s="63">
        <v>192351.79</v>
      </c>
      <c r="G34" s="64">
        <v>8185.47</v>
      </c>
      <c r="H34" s="64">
        <v>13301.34</v>
      </c>
      <c r="I34" s="64">
        <v>170864.98</v>
      </c>
      <c r="J34" s="63">
        <v>41064.019999999997</v>
      </c>
      <c r="K34" s="64">
        <v>1307.81</v>
      </c>
      <c r="L34" s="64">
        <v>6526.39</v>
      </c>
      <c r="M34" s="64">
        <v>33229.82</v>
      </c>
      <c r="N34" s="63">
        <v>12028.24</v>
      </c>
      <c r="O34" s="64">
        <v>1669.48</v>
      </c>
      <c r="P34" s="64">
        <v>3725.6</v>
      </c>
      <c r="Q34" s="64">
        <v>6633.16</v>
      </c>
      <c r="R34" s="63">
        <v>7775.29</v>
      </c>
      <c r="S34" s="64">
        <v>666.45</v>
      </c>
      <c r="T34" s="64">
        <v>2011.63</v>
      </c>
      <c r="U34" s="64">
        <v>5097.21</v>
      </c>
      <c r="V34" s="63">
        <v>25785.68</v>
      </c>
      <c r="W34" s="64">
        <v>7338.87</v>
      </c>
      <c r="X34" s="64">
        <v>5851.7</v>
      </c>
      <c r="Y34" s="64">
        <v>12595.11</v>
      </c>
      <c r="Z34" s="63">
        <v>89528.47</v>
      </c>
      <c r="AA34" s="64">
        <v>12908.46</v>
      </c>
      <c r="AB34" s="64">
        <v>13728.33</v>
      </c>
      <c r="AC34" s="64">
        <v>62891.68</v>
      </c>
      <c r="AD34" s="14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6</v>
      </c>
      <c r="C38" s="194" t="s">
        <v>6</v>
      </c>
      <c r="D38" s="194" t="s">
        <v>6</v>
      </c>
      <c r="E38" s="194" t="s">
        <v>6</v>
      </c>
      <c r="F38" s="194" t="s">
        <v>7</v>
      </c>
      <c r="G38" s="194" t="s">
        <v>7</v>
      </c>
      <c r="H38" s="194" t="s">
        <v>7</v>
      </c>
      <c r="I38" s="194" t="s">
        <v>7</v>
      </c>
      <c r="J38" s="194" t="s">
        <v>8</v>
      </c>
      <c r="K38" s="194" t="s">
        <v>8</v>
      </c>
      <c r="L38" s="194" t="s">
        <v>8</v>
      </c>
      <c r="M38" s="194" t="s">
        <v>8</v>
      </c>
      <c r="N38" s="194" t="s">
        <v>9</v>
      </c>
      <c r="O38" s="194" t="s">
        <v>9</v>
      </c>
      <c r="P38" s="194" t="s">
        <v>9</v>
      </c>
      <c r="Q38" s="194" t="s">
        <v>9</v>
      </c>
      <c r="R38" s="194" t="s">
        <v>10</v>
      </c>
      <c r="S38" s="194" t="s">
        <v>10</v>
      </c>
      <c r="T38" s="194" t="s">
        <v>10</v>
      </c>
      <c r="U38" s="194" t="s">
        <v>10</v>
      </c>
      <c r="V38" s="194" t="s">
        <v>11</v>
      </c>
      <c r="W38" s="194" t="s">
        <v>11</v>
      </c>
      <c r="X38" s="194" t="s">
        <v>11</v>
      </c>
      <c r="Y38" s="194" t="s">
        <v>11</v>
      </c>
      <c r="Z38" s="194" t="s">
        <v>12</v>
      </c>
      <c r="AA38" s="194" t="s">
        <v>12</v>
      </c>
      <c r="AB38" s="194" t="s">
        <v>12</v>
      </c>
      <c r="AC38" s="194" t="s">
        <v>12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15</v>
      </c>
      <c r="C39" s="194" t="s">
        <v>15</v>
      </c>
      <c r="D39" s="194" t="s">
        <v>15</v>
      </c>
      <c r="E39" s="194" t="s">
        <v>15</v>
      </c>
      <c r="F39" s="194" t="s">
        <v>16</v>
      </c>
      <c r="G39" s="194" t="s">
        <v>16</v>
      </c>
      <c r="H39" s="194" t="s">
        <v>16</v>
      </c>
      <c r="I39" s="194" t="s">
        <v>16</v>
      </c>
      <c r="J39" s="194" t="s">
        <v>17</v>
      </c>
      <c r="K39" s="194" t="s">
        <v>17</v>
      </c>
      <c r="L39" s="194" t="s">
        <v>17</v>
      </c>
      <c r="M39" s="194" t="s">
        <v>17</v>
      </c>
      <c r="N39" s="194" t="s">
        <v>18</v>
      </c>
      <c r="O39" s="194" t="s">
        <v>18</v>
      </c>
      <c r="P39" s="194" t="s">
        <v>18</v>
      </c>
      <c r="Q39" s="194" t="s">
        <v>18</v>
      </c>
      <c r="R39" s="194" t="s">
        <v>19</v>
      </c>
      <c r="S39" s="194" t="s">
        <v>19</v>
      </c>
      <c r="T39" s="194" t="s">
        <v>19</v>
      </c>
      <c r="U39" s="194" t="s">
        <v>19</v>
      </c>
      <c r="V39" s="194" t="s">
        <v>20</v>
      </c>
      <c r="W39" s="194" t="s">
        <v>20</v>
      </c>
      <c r="X39" s="194" t="s">
        <v>20</v>
      </c>
      <c r="Y39" s="194" t="s">
        <v>20</v>
      </c>
      <c r="Z39" s="194" t="s">
        <v>21</v>
      </c>
      <c r="AA39" s="194" t="s">
        <v>21</v>
      </c>
      <c r="AB39" s="194" t="s">
        <v>21</v>
      </c>
      <c r="AC39" s="194" t="s">
        <v>21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98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23</v>
      </c>
      <c r="S40" s="10" t="s">
        <v>24</v>
      </c>
      <c r="T40" s="10" t="s">
        <v>25</v>
      </c>
      <c r="U40" s="10" t="s">
        <v>26</v>
      </c>
      <c r="V40" s="9" t="s">
        <v>23</v>
      </c>
      <c r="W40" s="10" t="s">
        <v>24</v>
      </c>
      <c r="X40" s="10" t="s">
        <v>25</v>
      </c>
      <c r="Y40" s="10" t="s">
        <v>26</v>
      </c>
      <c r="Z40" s="9" t="s">
        <v>23</v>
      </c>
      <c r="AA40" s="10" t="s">
        <v>24</v>
      </c>
      <c r="AB40" s="10" t="s">
        <v>25</v>
      </c>
      <c r="AC40" s="10" t="s">
        <v>26</v>
      </c>
      <c r="AD40" s="9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191875</v>
      </c>
      <c r="C41" s="13">
        <v>181717</v>
      </c>
      <c r="D41" s="13">
        <v>9728</v>
      </c>
      <c r="E41" s="13">
        <v>430</v>
      </c>
      <c r="F41" s="12">
        <v>38581</v>
      </c>
      <c r="G41" s="13">
        <v>37634</v>
      </c>
      <c r="H41" s="13">
        <v>878</v>
      </c>
      <c r="I41" s="13">
        <v>69</v>
      </c>
      <c r="J41" s="12">
        <v>7486</v>
      </c>
      <c r="K41" s="13">
        <v>6207</v>
      </c>
      <c r="L41" s="13">
        <v>1214</v>
      </c>
      <c r="M41" s="13">
        <v>65</v>
      </c>
      <c r="N41" s="12">
        <v>8539</v>
      </c>
      <c r="O41" s="13">
        <v>7836</v>
      </c>
      <c r="P41" s="13">
        <v>676</v>
      </c>
      <c r="Q41" s="13">
        <v>27</v>
      </c>
      <c r="R41" s="12">
        <v>8085</v>
      </c>
      <c r="S41" s="13">
        <v>6681</v>
      </c>
      <c r="T41" s="13">
        <v>1332</v>
      </c>
      <c r="U41" s="13">
        <v>72</v>
      </c>
      <c r="V41" s="12">
        <v>76424</v>
      </c>
      <c r="W41" s="13">
        <v>72594</v>
      </c>
      <c r="X41" s="13">
        <v>3733</v>
      </c>
      <c r="Y41" s="13">
        <v>97</v>
      </c>
      <c r="Z41" s="12">
        <v>52760</v>
      </c>
      <c r="AA41" s="13">
        <v>50765</v>
      </c>
      <c r="AB41" s="13">
        <v>1895</v>
      </c>
      <c r="AC41" s="13">
        <v>100</v>
      </c>
      <c r="AD41" s="14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65602.22</v>
      </c>
      <c r="C42" s="17">
        <v>8379.2199999999993</v>
      </c>
      <c r="D42" s="17">
        <v>8428.51</v>
      </c>
      <c r="E42" s="17">
        <v>48794.5</v>
      </c>
      <c r="F42" s="16">
        <v>26594.519999999997</v>
      </c>
      <c r="G42" s="17">
        <v>2854.15</v>
      </c>
      <c r="H42" s="17">
        <v>3456.6800000000003</v>
      </c>
      <c r="I42" s="17">
        <v>20283.690000000002</v>
      </c>
      <c r="J42" s="16">
        <v>8761.19</v>
      </c>
      <c r="K42" s="17">
        <v>141.37</v>
      </c>
      <c r="L42" s="17">
        <v>1177.8400000000001</v>
      </c>
      <c r="M42" s="17">
        <v>7441.9699999999993</v>
      </c>
      <c r="N42" s="16">
        <v>3277.62</v>
      </c>
      <c r="O42" s="17">
        <v>279.94</v>
      </c>
      <c r="P42" s="17">
        <v>813.76</v>
      </c>
      <c r="Q42" s="17">
        <v>2183.91</v>
      </c>
      <c r="R42" s="16">
        <v>1437.93</v>
      </c>
      <c r="S42" s="17">
        <v>53.349999999999994</v>
      </c>
      <c r="T42" s="17">
        <v>227.94</v>
      </c>
      <c r="U42" s="17">
        <v>1156.6500000000001</v>
      </c>
      <c r="V42" s="16">
        <v>4601.4800000000005</v>
      </c>
      <c r="W42" s="17">
        <v>2041.21</v>
      </c>
      <c r="X42" s="17">
        <v>678.26</v>
      </c>
      <c r="Y42" s="17">
        <v>1882</v>
      </c>
      <c r="Z42" s="16">
        <v>20929.480000000003</v>
      </c>
      <c r="AA42" s="17">
        <v>3009.19</v>
      </c>
      <c r="AB42" s="17">
        <v>2074.02</v>
      </c>
      <c r="AC42" s="17">
        <v>15846.27</v>
      </c>
      <c r="AD42" s="14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834.23</v>
      </c>
      <c r="C43" s="2">
        <v>-2817.51</v>
      </c>
      <c r="D43" s="2">
        <v>462.23</v>
      </c>
      <c r="E43" s="2">
        <v>3189.51</v>
      </c>
      <c r="F43" s="14">
        <v>-4585.0200000000004</v>
      </c>
      <c r="G43" s="2">
        <v>-2077.83</v>
      </c>
      <c r="H43" s="2">
        <v>-482.82</v>
      </c>
      <c r="I43" s="2">
        <v>-2024.37</v>
      </c>
      <c r="J43" s="14">
        <v>939.5</v>
      </c>
      <c r="K43" s="2">
        <v>46.44</v>
      </c>
      <c r="L43" s="2">
        <v>417.3</v>
      </c>
      <c r="M43" s="2">
        <v>475.76</v>
      </c>
      <c r="N43" s="14">
        <v>-954.16</v>
      </c>
      <c r="O43" s="2">
        <v>5.9</v>
      </c>
      <c r="P43" s="2">
        <v>-28.89</v>
      </c>
      <c r="Q43" s="2">
        <v>-931.18</v>
      </c>
      <c r="R43" s="14">
        <v>-117.7</v>
      </c>
      <c r="S43" s="2">
        <v>-6.2</v>
      </c>
      <c r="T43" s="2">
        <v>33.06</v>
      </c>
      <c r="U43" s="2">
        <v>-144.56</v>
      </c>
      <c r="V43" s="14">
        <v>84.98</v>
      </c>
      <c r="W43" s="2">
        <v>-521.74</v>
      </c>
      <c r="X43" s="2">
        <v>239</v>
      </c>
      <c r="Y43" s="2">
        <v>367.71</v>
      </c>
      <c r="Z43" s="14">
        <v>5466.63</v>
      </c>
      <c r="AA43" s="2">
        <v>-264.08</v>
      </c>
      <c r="AB43" s="2">
        <v>284.57</v>
      </c>
      <c r="AC43" s="2">
        <v>5446.14</v>
      </c>
      <c r="AD43" s="14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7544.36</v>
      </c>
      <c r="C44" s="2">
        <v>1056.1400000000001</v>
      </c>
      <c r="D44" s="2">
        <v>1716.28</v>
      </c>
      <c r="E44" s="2">
        <v>4771.95</v>
      </c>
      <c r="F44" s="14">
        <v>2795.16</v>
      </c>
      <c r="G44" s="2">
        <v>-34.130000000000003</v>
      </c>
      <c r="H44" s="2">
        <v>494.46</v>
      </c>
      <c r="I44" s="2">
        <v>2334.83</v>
      </c>
      <c r="J44" s="14">
        <v>2022.72</v>
      </c>
      <c r="K44" s="2">
        <v>88.79</v>
      </c>
      <c r="L44" s="2">
        <v>436.68</v>
      </c>
      <c r="M44" s="2">
        <v>1497.25</v>
      </c>
      <c r="N44" s="14">
        <v>-94.33</v>
      </c>
      <c r="O44" s="2">
        <v>-17.46</v>
      </c>
      <c r="P44" s="2">
        <v>48.63</v>
      </c>
      <c r="Q44" s="2">
        <v>-125.5</v>
      </c>
      <c r="R44" s="14">
        <v>190.56</v>
      </c>
      <c r="S44" s="2">
        <v>39.54</v>
      </c>
      <c r="T44" s="2">
        <v>78.959999999999994</v>
      </c>
      <c r="U44" s="2">
        <v>72.06</v>
      </c>
      <c r="V44" s="14">
        <v>1010.66</v>
      </c>
      <c r="W44" s="2">
        <v>444.75</v>
      </c>
      <c r="X44" s="2">
        <v>321.08999999999997</v>
      </c>
      <c r="Y44" s="2">
        <v>244.82</v>
      </c>
      <c r="Z44" s="14">
        <v>1619.61</v>
      </c>
      <c r="AA44" s="2">
        <v>534.65</v>
      </c>
      <c r="AB44" s="2">
        <v>336.47</v>
      </c>
      <c r="AC44" s="2">
        <v>748.49</v>
      </c>
      <c r="AD44" s="14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25522.04</v>
      </c>
      <c r="C45" s="2">
        <v>3816.82</v>
      </c>
      <c r="D45" s="2">
        <v>5389.79</v>
      </c>
      <c r="E45" s="2">
        <v>16315.43</v>
      </c>
      <c r="F45" s="14">
        <v>7350.78</v>
      </c>
      <c r="G45" s="2">
        <v>963.4</v>
      </c>
      <c r="H45" s="2">
        <v>1606.38</v>
      </c>
      <c r="I45" s="2">
        <v>4780.99</v>
      </c>
      <c r="J45" s="14">
        <v>3432.43</v>
      </c>
      <c r="K45" s="2">
        <v>199.23</v>
      </c>
      <c r="L45" s="2">
        <v>645.66999999999996</v>
      </c>
      <c r="M45" s="2">
        <v>2587.5300000000002</v>
      </c>
      <c r="N45" s="14">
        <v>1024.51</v>
      </c>
      <c r="O45" s="2">
        <v>198.17</v>
      </c>
      <c r="P45" s="2">
        <v>383.6</v>
      </c>
      <c r="Q45" s="2">
        <v>442.74</v>
      </c>
      <c r="R45" s="14">
        <v>887.6</v>
      </c>
      <c r="S45" s="2">
        <v>77.13</v>
      </c>
      <c r="T45" s="2">
        <v>377.96</v>
      </c>
      <c r="U45" s="2">
        <v>432.5</v>
      </c>
      <c r="V45" s="14">
        <v>3853.12</v>
      </c>
      <c r="W45" s="2">
        <v>1303.96</v>
      </c>
      <c r="X45" s="2">
        <v>1205.95</v>
      </c>
      <c r="Y45" s="2">
        <v>1343.21</v>
      </c>
      <c r="Z45" s="14">
        <v>8973.6</v>
      </c>
      <c r="AA45" s="2">
        <v>1074.92</v>
      </c>
      <c r="AB45" s="2">
        <v>1170.22</v>
      </c>
      <c r="AC45" s="2">
        <v>6728.46</v>
      </c>
      <c r="AD45" s="14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44" t="s">
        <v>104</v>
      </c>
      <c r="B46" s="19">
        <v>6318.8499999999913</v>
      </c>
      <c r="C46" s="20">
        <v>259.3400000000006</v>
      </c>
      <c r="D46" s="20">
        <v>598.19000000000051</v>
      </c>
      <c r="E46" s="20">
        <v>5461.2899999999972</v>
      </c>
      <c r="F46" s="19">
        <v>5613.5900000000029</v>
      </c>
      <c r="G46" s="20">
        <v>112.92999999999995</v>
      </c>
      <c r="H46" s="20">
        <v>462.91999999999962</v>
      </c>
      <c r="I46" s="20">
        <v>5037.75</v>
      </c>
      <c r="J46" s="19">
        <v>71.679999999999836</v>
      </c>
      <c r="K46" s="20">
        <v>1.7299999999999898</v>
      </c>
      <c r="L46" s="20">
        <v>2.779999999999859</v>
      </c>
      <c r="M46" s="20">
        <v>67.180000000000746</v>
      </c>
      <c r="N46" s="19">
        <v>50.110000000000127</v>
      </c>
      <c r="O46" s="20">
        <v>2.7400000000000659</v>
      </c>
      <c r="P46" s="20">
        <v>23.249999999999886</v>
      </c>
      <c r="Q46" s="20">
        <v>24.129999999999882</v>
      </c>
      <c r="R46" s="19">
        <v>10.78999999999985</v>
      </c>
      <c r="S46" s="20">
        <v>0.79000000000002046</v>
      </c>
      <c r="T46" s="20">
        <v>2.9400000000000546</v>
      </c>
      <c r="U46" s="20">
        <v>7.0600000000000023</v>
      </c>
      <c r="V46" s="19">
        <v>60.239999999999782</v>
      </c>
      <c r="W46" s="20">
        <v>16.209999999999809</v>
      </c>
      <c r="X46" s="20">
        <v>11.899999999999636</v>
      </c>
      <c r="Y46" s="20">
        <v>32.149999999999864</v>
      </c>
      <c r="Z46" s="19">
        <v>512.4199999999928</v>
      </c>
      <c r="AA46" s="20">
        <v>124.96000000000004</v>
      </c>
      <c r="AB46" s="20">
        <v>94.409999999999854</v>
      </c>
      <c r="AC46" s="20">
        <v>293.04999999999927</v>
      </c>
      <c r="AD46" s="14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67" t="s">
        <v>105</v>
      </c>
      <c r="B47" s="24">
        <v>105821.7</v>
      </c>
      <c r="C47" s="25">
        <v>10694.01</v>
      </c>
      <c r="D47" s="25">
        <v>16595</v>
      </c>
      <c r="E47" s="25">
        <v>78532.679999999993</v>
      </c>
      <c r="F47" s="24">
        <v>37769.03</v>
      </c>
      <c r="G47" s="25">
        <v>1818.52</v>
      </c>
      <c r="H47" s="25">
        <v>5537.62</v>
      </c>
      <c r="I47" s="25">
        <v>30412.89</v>
      </c>
      <c r="J47" s="24">
        <v>15227.52</v>
      </c>
      <c r="K47" s="25">
        <v>477.56</v>
      </c>
      <c r="L47" s="25">
        <v>2680.27</v>
      </c>
      <c r="M47" s="25">
        <v>12069.69</v>
      </c>
      <c r="N47" s="24">
        <v>3303.75</v>
      </c>
      <c r="O47" s="25">
        <v>469.29</v>
      </c>
      <c r="P47" s="25">
        <v>1240.3499999999999</v>
      </c>
      <c r="Q47" s="25">
        <v>1594.1</v>
      </c>
      <c r="R47" s="24">
        <v>2409.1799999999998</v>
      </c>
      <c r="S47" s="25">
        <v>164.61</v>
      </c>
      <c r="T47" s="25">
        <v>720.86</v>
      </c>
      <c r="U47" s="25">
        <v>1523.71</v>
      </c>
      <c r="V47" s="24">
        <v>9610.48</v>
      </c>
      <c r="W47" s="25">
        <v>3284.39</v>
      </c>
      <c r="X47" s="25">
        <v>2456.1999999999998</v>
      </c>
      <c r="Y47" s="25">
        <v>3869.89</v>
      </c>
      <c r="Z47" s="24">
        <v>37501.74</v>
      </c>
      <c r="AA47" s="25">
        <v>4479.6400000000003</v>
      </c>
      <c r="AB47" s="25">
        <v>3959.69</v>
      </c>
      <c r="AC47" s="25">
        <v>29062.41</v>
      </c>
      <c r="AD47" s="14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24">
        <v>4058.73</v>
      </c>
      <c r="C48" s="25">
        <v>38.68</v>
      </c>
      <c r="D48" s="25">
        <v>194.44</v>
      </c>
      <c r="E48" s="25">
        <v>3825.61</v>
      </c>
      <c r="F48" s="24">
        <v>3494.84</v>
      </c>
      <c r="G48" s="25">
        <v>1.02</v>
      </c>
      <c r="H48" s="25">
        <v>55.39</v>
      </c>
      <c r="I48" s="25">
        <v>3438.42</v>
      </c>
      <c r="J48" s="24">
        <v>2.97</v>
      </c>
      <c r="K48" s="25">
        <v>7.0000000000000007E-2</v>
      </c>
      <c r="L48" s="25">
        <v>1.58</v>
      </c>
      <c r="M48" s="25">
        <v>1.31</v>
      </c>
      <c r="N48" s="24">
        <v>5.71</v>
      </c>
      <c r="O48" s="25">
        <v>1.97</v>
      </c>
      <c r="P48" s="25">
        <v>3.32</v>
      </c>
      <c r="Q48" s="25">
        <v>0.42</v>
      </c>
      <c r="R48" s="24">
        <v>26.74</v>
      </c>
      <c r="S48" s="25">
        <v>0</v>
      </c>
      <c r="T48" s="25">
        <v>0.04</v>
      </c>
      <c r="U48" s="25">
        <v>26.7</v>
      </c>
      <c r="V48" s="24">
        <v>146.44</v>
      </c>
      <c r="W48" s="25">
        <v>1.43</v>
      </c>
      <c r="X48" s="25">
        <v>0.64</v>
      </c>
      <c r="Y48" s="25">
        <v>144.38</v>
      </c>
      <c r="Z48" s="24">
        <v>382.04</v>
      </c>
      <c r="AA48" s="25">
        <v>34.19</v>
      </c>
      <c r="AB48" s="25">
        <v>133.47</v>
      </c>
      <c r="AC48" s="25">
        <v>214.38</v>
      </c>
      <c r="AD48" s="14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24">
        <v>3623.09</v>
      </c>
      <c r="C49" s="25">
        <v>159.6</v>
      </c>
      <c r="D49" s="25">
        <v>504.12</v>
      </c>
      <c r="E49" s="25">
        <v>2959.37</v>
      </c>
      <c r="F49" s="24">
        <v>1101.99</v>
      </c>
      <c r="G49" s="25">
        <v>39.590000000000003</v>
      </c>
      <c r="H49" s="25">
        <v>103.45</v>
      </c>
      <c r="I49" s="25">
        <v>958.95</v>
      </c>
      <c r="J49" s="24">
        <v>579.19000000000005</v>
      </c>
      <c r="K49" s="25">
        <v>12.47</v>
      </c>
      <c r="L49" s="25">
        <v>60.52</v>
      </c>
      <c r="M49" s="25">
        <v>506.2</v>
      </c>
      <c r="N49" s="24">
        <v>189.24</v>
      </c>
      <c r="O49" s="25">
        <v>6.8</v>
      </c>
      <c r="P49" s="25">
        <v>30.63</v>
      </c>
      <c r="Q49" s="25">
        <v>151.81</v>
      </c>
      <c r="R49" s="24">
        <v>143.30000000000001</v>
      </c>
      <c r="S49" s="25">
        <v>6.26</v>
      </c>
      <c r="T49" s="25">
        <v>31.4</v>
      </c>
      <c r="U49" s="25">
        <v>105.64</v>
      </c>
      <c r="V49" s="24">
        <v>243.5</v>
      </c>
      <c r="W49" s="25">
        <v>12.32</v>
      </c>
      <c r="X49" s="25">
        <v>59.82</v>
      </c>
      <c r="Y49" s="25">
        <v>171.36</v>
      </c>
      <c r="Z49" s="24">
        <v>1365.88</v>
      </c>
      <c r="AA49" s="25">
        <v>82.16</v>
      </c>
      <c r="AB49" s="25">
        <v>218.3</v>
      </c>
      <c r="AC49" s="25">
        <v>1065.42</v>
      </c>
      <c r="AD49" s="14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181686.93</v>
      </c>
      <c r="C50" s="17">
        <v>8948.19</v>
      </c>
      <c r="D50" s="17">
        <v>13309.18</v>
      </c>
      <c r="E50" s="17">
        <v>159429.54999999999</v>
      </c>
      <c r="F50" s="16">
        <v>127333.91</v>
      </c>
      <c r="G50" s="17">
        <v>3448.11</v>
      </c>
      <c r="H50" s="17">
        <v>5013.66</v>
      </c>
      <c r="I50" s="17">
        <v>118872.14</v>
      </c>
      <c r="J50" s="16">
        <v>13738.31</v>
      </c>
      <c r="K50" s="17">
        <v>122.66</v>
      </c>
      <c r="L50" s="17">
        <v>1834.49</v>
      </c>
      <c r="M50" s="17">
        <v>11781.16</v>
      </c>
      <c r="N50" s="16">
        <v>3025.51</v>
      </c>
      <c r="O50" s="17">
        <v>249.64</v>
      </c>
      <c r="P50" s="17">
        <v>686.22</v>
      </c>
      <c r="Q50" s="17">
        <v>2089.65</v>
      </c>
      <c r="R50" s="16">
        <v>1567.12</v>
      </c>
      <c r="S50" s="17">
        <v>79.42</v>
      </c>
      <c r="T50" s="17">
        <v>233.65</v>
      </c>
      <c r="U50" s="17">
        <v>1254.05</v>
      </c>
      <c r="V50" s="16">
        <v>6042.59</v>
      </c>
      <c r="W50" s="17">
        <v>1712.78</v>
      </c>
      <c r="X50" s="17">
        <v>1070.92</v>
      </c>
      <c r="Y50" s="17">
        <v>3258.88</v>
      </c>
      <c r="Z50" s="16">
        <v>29979.49</v>
      </c>
      <c r="AA50" s="17">
        <v>3335.59</v>
      </c>
      <c r="AB50" s="17">
        <v>4470.2299999999996</v>
      </c>
      <c r="AC50" s="17">
        <v>22173.66</v>
      </c>
      <c r="AD50" s="14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1525.76</v>
      </c>
      <c r="C51" s="2">
        <v>325.33</v>
      </c>
      <c r="D51" s="2">
        <v>434.7</v>
      </c>
      <c r="E51" s="2">
        <v>765.73</v>
      </c>
      <c r="F51" s="14">
        <v>296.31</v>
      </c>
      <c r="G51" s="2">
        <v>40.29</v>
      </c>
      <c r="H51" s="2">
        <v>49.94</v>
      </c>
      <c r="I51" s="2">
        <v>206.08</v>
      </c>
      <c r="J51" s="14">
        <v>27.52</v>
      </c>
      <c r="K51" s="2">
        <v>6.39</v>
      </c>
      <c r="L51" s="2">
        <v>9.1300000000000008</v>
      </c>
      <c r="M51" s="2">
        <v>12</v>
      </c>
      <c r="N51" s="14">
        <v>693.4</v>
      </c>
      <c r="O51" s="2">
        <v>139.21</v>
      </c>
      <c r="P51" s="2">
        <v>244.2</v>
      </c>
      <c r="Q51" s="2">
        <v>309.99</v>
      </c>
      <c r="R51" s="14">
        <v>107.05</v>
      </c>
      <c r="S51" s="2">
        <v>2.5499999999999998</v>
      </c>
      <c r="T51" s="2">
        <v>5.41</v>
      </c>
      <c r="U51" s="2">
        <v>99.09</v>
      </c>
      <c r="V51" s="14">
        <v>80.599999999999994</v>
      </c>
      <c r="W51" s="2">
        <v>43.69</v>
      </c>
      <c r="X51" s="2">
        <v>25.73</v>
      </c>
      <c r="Y51" s="2">
        <v>11.18</v>
      </c>
      <c r="Z51" s="14">
        <v>320.89</v>
      </c>
      <c r="AA51" s="2">
        <v>93.21</v>
      </c>
      <c r="AB51" s="2">
        <v>100.3</v>
      </c>
      <c r="AC51" s="2">
        <v>127.38</v>
      </c>
      <c r="AD51" s="14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17184.11</v>
      </c>
      <c r="C52" s="2">
        <v>2617.83</v>
      </c>
      <c r="D52" s="2">
        <v>4427.3500000000004</v>
      </c>
      <c r="E52" s="2">
        <v>10138.93</v>
      </c>
      <c r="F52" s="14">
        <v>5693.46</v>
      </c>
      <c r="G52" s="2">
        <v>595.17999999999995</v>
      </c>
      <c r="H52" s="2">
        <v>1019.61</v>
      </c>
      <c r="I52" s="2">
        <v>4078.67</v>
      </c>
      <c r="J52" s="14">
        <v>883.98</v>
      </c>
      <c r="K52" s="2">
        <v>89.67</v>
      </c>
      <c r="L52" s="2">
        <v>248.6</v>
      </c>
      <c r="M52" s="2">
        <v>545.71</v>
      </c>
      <c r="N52" s="14">
        <v>2165.59</v>
      </c>
      <c r="O52" s="2">
        <v>324.17</v>
      </c>
      <c r="P52" s="2">
        <v>685.19</v>
      </c>
      <c r="Q52" s="2">
        <v>1156.23</v>
      </c>
      <c r="R52" s="14">
        <v>756.01</v>
      </c>
      <c r="S52" s="2">
        <v>110.09</v>
      </c>
      <c r="T52" s="2">
        <v>252.23</v>
      </c>
      <c r="U52" s="2">
        <v>393.69</v>
      </c>
      <c r="V52" s="14">
        <v>1940.35</v>
      </c>
      <c r="W52" s="2">
        <v>520.91</v>
      </c>
      <c r="X52" s="2">
        <v>690.57</v>
      </c>
      <c r="Y52" s="2">
        <v>728.87</v>
      </c>
      <c r="Z52" s="14">
        <v>5744.72</v>
      </c>
      <c r="AA52" s="2">
        <v>977.81</v>
      </c>
      <c r="AB52" s="2">
        <v>1531.15</v>
      </c>
      <c r="AC52" s="2">
        <v>3235.76</v>
      </c>
      <c r="AD52" s="14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44" t="s">
        <v>111</v>
      </c>
      <c r="B53" s="19">
        <v>53145.979999999996</v>
      </c>
      <c r="C53" s="20">
        <v>9277.7000000000007</v>
      </c>
      <c r="D53" s="20">
        <v>9650.17</v>
      </c>
      <c r="E53" s="20">
        <v>34218.11</v>
      </c>
      <c r="F53" s="19">
        <v>15560.75</v>
      </c>
      <c r="G53" s="20">
        <v>2239.75</v>
      </c>
      <c r="H53" s="20">
        <v>1501.26</v>
      </c>
      <c r="I53" s="20">
        <v>11819.74</v>
      </c>
      <c r="J53" s="19">
        <v>10355.790000000001</v>
      </c>
      <c r="K53" s="20">
        <v>598.96999999999991</v>
      </c>
      <c r="L53" s="20">
        <v>1691.48</v>
      </c>
      <c r="M53" s="20">
        <v>8065.32</v>
      </c>
      <c r="N53" s="19">
        <v>2637.97</v>
      </c>
      <c r="O53" s="20">
        <v>478.15999999999997</v>
      </c>
      <c r="P53" s="20">
        <v>833.22</v>
      </c>
      <c r="Q53" s="20">
        <v>1326.5900000000001</v>
      </c>
      <c r="R53" s="19">
        <v>2750.25</v>
      </c>
      <c r="S53" s="20">
        <v>303.51000000000005</v>
      </c>
      <c r="T53" s="20">
        <v>768.03</v>
      </c>
      <c r="U53" s="20">
        <v>1678.7</v>
      </c>
      <c r="V53" s="19">
        <v>7716.08</v>
      </c>
      <c r="W53" s="20">
        <v>1763.12</v>
      </c>
      <c r="X53" s="20">
        <v>1547.78</v>
      </c>
      <c r="Y53" s="20">
        <v>4405.1900000000005</v>
      </c>
      <c r="Z53" s="19">
        <v>14125.16</v>
      </c>
      <c r="AA53" s="20">
        <v>3894.1800000000003</v>
      </c>
      <c r="AB53" s="20">
        <v>3308.4</v>
      </c>
      <c r="AC53" s="20">
        <v>6922.5700000000006</v>
      </c>
      <c r="AD53" s="14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63">
        <v>253542.78</v>
      </c>
      <c r="C54" s="64">
        <v>21169.06</v>
      </c>
      <c r="D54" s="64">
        <v>27821.41</v>
      </c>
      <c r="E54" s="64">
        <v>204552.31</v>
      </c>
      <c r="F54" s="63">
        <v>148884.43</v>
      </c>
      <c r="G54" s="64">
        <v>6323.33</v>
      </c>
      <c r="H54" s="64">
        <v>7584.46</v>
      </c>
      <c r="I54" s="64">
        <v>134976.63</v>
      </c>
      <c r="J54" s="63">
        <v>25005.599999999999</v>
      </c>
      <c r="K54" s="64">
        <v>817.69</v>
      </c>
      <c r="L54" s="64">
        <v>3783.7</v>
      </c>
      <c r="M54" s="64">
        <v>20404.21</v>
      </c>
      <c r="N54" s="63">
        <v>8522.4599999999991</v>
      </c>
      <c r="O54" s="64">
        <v>1191.18</v>
      </c>
      <c r="P54" s="64">
        <v>2448.83</v>
      </c>
      <c r="Q54" s="64">
        <v>4882.46</v>
      </c>
      <c r="R54" s="63">
        <v>5180.42</v>
      </c>
      <c r="S54" s="64">
        <v>495.57</v>
      </c>
      <c r="T54" s="64">
        <v>1259.32</v>
      </c>
      <c r="U54" s="64">
        <v>3425.53</v>
      </c>
      <c r="V54" s="63">
        <v>15779.61</v>
      </c>
      <c r="W54" s="64">
        <v>4040.5</v>
      </c>
      <c r="X54" s="64">
        <v>3335</v>
      </c>
      <c r="Y54" s="64">
        <v>8404.11</v>
      </c>
      <c r="Z54" s="63">
        <v>50170.25</v>
      </c>
      <c r="AA54" s="64">
        <v>8300.7900000000009</v>
      </c>
      <c r="AB54" s="64">
        <v>9410.09</v>
      </c>
      <c r="AC54" s="64">
        <v>32459.37</v>
      </c>
      <c r="AD54" s="14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63">
        <v>1487.19</v>
      </c>
      <c r="C55" s="64">
        <v>15.19</v>
      </c>
      <c r="D55" s="64">
        <v>30.02</v>
      </c>
      <c r="E55" s="64">
        <v>1441.98</v>
      </c>
      <c r="F55" s="63">
        <v>1101.5</v>
      </c>
      <c r="G55" s="64">
        <v>3.01</v>
      </c>
      <c r="H55" s="64">
        <v>20.41</v>
      </c>
      <c r="I55" s="64">
        <v>1078.08</v>
      </c>
      <c r="J55" s="63">
        <v>248.75</v>
      </c>
      <c r="K55" s="64">
        <v>0.02</v>
      </c>
      <c r="L55" s="64">
        <v>0.31</v>
      </c>
      <c r="M55" s="64">
        <v>248.42</v>
      </c>
      <c r="N55" s="63">
        <v>7.08</v>
      </c>
      <c r="O55" s="64">
        <v>0.25</v>
      </c>
      <c r="P55" s="64">
        <v>2.46</v>
      </c>
      <c r="Q55" s="64">
        <v>4.37</v>
      </c>
      <c r="R55" s="63">
        <v>15.65</v>
      </c>
      <c r="S55" s="64">
        <v>0.01</v>
      </c>
      <c r="T55" s="64">
        <v>0</v>
      </c>
      <c r="U55" s="64">
        <v>15.63</v>
      </c>
      <c r="V55" s="63">
        <v>5.65</v>
      </c>
      <c r="W55" s="64">
        <v>0.22</v>
      </c>
      <c r="X55" s="64">
        <v>0.05</v>
      </c>
      <c r="Y55" s="64">
        <v>5.37</v>
      </c>
      <c r="Z55" s="63">
        <v>108.56</v>
      </c>
      <c r="AA55" s="64">
        <v>11.68</v>
      </c>
      <c r="AB55" s="64">
        <v>6.77</v>
      </c>
      <c r="AC55" s="64">
        <v>90.1</v>
      </c>
      <c r="AD55" s="14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24">
        <v>368533.49</v>
      </c>
      <c r="C56" s="25">
        <v>32076.55</v>
      </c>
      <c r="D56" s="25">
        <v>45144.98</v>
      </c>
      <c r="E56" s="25">
        <v>291311.96000000002</v>
      </c>
      <c r="F56" s="24">
        <v>192351.79</v>
      </c>
      <c r="G56" s="25">
        <v>8185.47</v>
      </c>
      <c r="H56" s="25">
        <v>13301.34</v>
      </c>
      <c r="I56" s="25">
        <v>170864.98</v>
      </c>
      <c r="J56" s="24">
        <v>41064.019999999997</v>
      </c>
      <c r="K56" s="25">
        <v>1307.81</v>
      </c>
      <c r="L56" s="25">
        <v>6526.39</v>
      </c>
      <c r="M56" s="25">
        <v>33229.82</v>
      </c>
      <c r="N56" s="24">
        <v>12028.24</v>
      </c>
      <c r="O56" s="25">
        <v>1669.48</v>
      </c>
      <c r="P56" s="25">
        <v>3725.6</v>
      </c>
      <c r="Q56" s="25">
        <v>6633.16</v>
      </c>
      <c r="R56" s="24">
        <v>7775.29</v>
      </c>
      <c r="S56" s="25">
        <v>666.45</v>
      </c>
      <c r="T56" s="25">
        <v>2011.63</v>
      </c>
      <c r="U56" s="25">
        <v>5097.21</v>
      </c>
      <c r="V56" s="24">
        <v>25785.68</v>
      </c>
      <c r="W56" s="25">
        <v>7338.87</v>
      </c>
      <c r="X56" s="25">
        <v>5851.7</v>
      </c>
      <c r="Y56" s="25">
        <v>12595.11</v>
      </c>
      <c r="Z56" s="24">
        <v>89528.47</v>
      </c>
      <c r="AA56" s="25">
        <v>12908.46</v>
      </c>
      <c r="AB56" s="25">
        <v>13728.33</v>
      </c>
      <c r="AC56" s="25">
        <v>62891.68</v>
      </c>
      <c r="AD56" s="14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28">
    <mergeCell ref="Z38:AC38"/>
    <mergeCell ref="B39:E39"/>
    <mergeCell ref="F39:I39"/>
    <mergeCell ref="J39:M39"/>
    <mergeCell ref="N39:Q39"/>
    <mergeCell ref="R39:U39"/>
    <mergeCell ref="V39:Y39"/>
    <mergeCell ref="Z39:AC39"/>
    <mergeCell ref="B38:E38"/>
    <mergeCell ref="F38:I38"/>
    <mergeCell ref="J38:M38"/>
    <mergeCell ref="N38:Q38"/>
    <mergeCell ref="R38:U38"/>
    <mergeCell ref="V38:Y38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D6A2-EE10-9642-8B00-37C263487ACE}">
  <dimension ref="A1:AO56"/>
  <sheetViews>
    <sheetView workbookViewId="0">
      <selection activeCell="A28" sqref="A28"/>
    </sheetView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6</v>
      </c>
      <c r="C7" s="195" t="s">
        <v>6</v>
      </c>
      <c r="D7" s="195" t="s">
        <v>6</v>
      </c>
      <c r="E7" s="195" t="s">
        <v>6</v>
      </c>
      <c r="F7" s="195" t="s">
        <v>7</v>
      </c>
      <c r="G7" s="195" t="s">
        <v>7</v>
      </c>
      <c r="H7" s="195" t="s">
        <v>7</v>
      </c>
      <c r="I7" s="195" t="s">
        <v>7</v>
      </c>
      <c r="J7" s="195" t="s">
        <v>8</v>
      </c>
      <c r="K7" s="195" t="s">
        <v>8</v>
      </c>
      <c r="L7" s="195" t="s">
        <v>8</v>
      </c>
      <c r="M7" s="195" t="s">
        <v>8</v>
      </c>
      <c r="N7" s="195" t="s">
        <v>9</v>
      </c>
      <c r="O7" s="195" t="s">
        <v>9</v>
      </c>
      <c r="P7" s="195" t="s">
        <v>9</v>
      </c>
      <c r="Q7" s="195" t="s">
        <v>9</v>
      </c>
      <c r="R7" s="195" t="s">
        <v>10</v>
      </c>
      <c r="S7" s="195" t="s">
        <v>10</v>
      </c>
      <c r="T7" s="195" t="s">
        <v>10</v>
      </c>
      <c r="U7" s="195" t="s">
        <v>10</v>
      </c>
      <c r="V7" s="195" t="s">
        <v>11</v>
      </c>
      <c r="W7" s="195" t="s">
        <v>11</v>
      </c>
      <c r="X7" s="195" t="s">
        <v>11</v>
      </c>
      <c r="Y7" s="195" t="s">
        <v>11</v>
      </c>
      <c r="Z7" s="195" t="s">
        <v>12</v>
      </c>
      <c r="AA7" s="195" t="s">
        <v>12</v>
      </c>
      <c r="AB7" s="195" t="s">
        <v>12</v>
      </c>
      <c r="AC7" s="195" t="s">
        <v>12</v>
      </c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15</v>
      </c>
      <c r="C8" s="195" t="s">
        <v>15</v>
      </c>
      <c r="D8" s="195" t="s">
        <v>15</v>
      </c>
      <c r="E8" s="195" t="s">
        <v>15</v>
      </c>
      <c r="F8" s="195" t="s">
        <v>16</v>
      </c>
      <c r="G8" s="195" t="s">
        <v>16</v>
      </c>
      <c r="H8" s="195" t="s">
        <v>16</v>
      </c>
      <c r="I8" s="195" t="s">
        <v>16</v>
      </c>
      <c r="J8" s="195" t="s">
        <v>17</v>
      </c>
      <c r="K8" s="195" t="s">
        <v>17</v>
      </c>
      <c r="L8" s="195" t="s">
        <v>17</v>
      </c>
      <c r="M8" s="195" t="s">
        <v>17</v>
      </c>
      <c r="N8" s="195" t="s">
        <v>18</v>
      </c>
      <c r="O8" s="195" t="s">
        <v>18</v>
      </c>
      <c r="P8" s="195" t="s">
        <v>18</v>
      </c>
      <c r="Q8" s="195" t="s">
        <v>18</v>
      </c>
      <c r="R8" s="195" t="s">
        <v>19</v>
      </c>
      <c r="S8" s="195" t="s">
        <v>19</v>
      </c>
      <c r="T8" s="195" t="s">
        <v>19</v>
      </c>
      <c r="U8" s="195" t="s">
        <v>19</v>
      </c>
      <c r="V8" s="195" t="s">
        <v>20</v>
      </c>
      <c r="W8" s="195" t="s">
        <v>20</v>
      </c>
      <c r="X8" s="195" t="s">
        <v>20</v>
      </c>
      <c r="Y8" s="195" t="s">
        <v>20</v>
      </c>
      <c r="Z8" s="195" t="s">
        <v>21</v>
      </c>
      <c r="AA8" s="195" t="s">
        <v>21</v>
      </c>
      <c r="AB8" s="195" t="s">
        <v>21</v>
      </c>
      <c r="AC8" s="195" t="s">
        <v>21</v>
      </c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119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201304</v>
      </c>
      <c r="C10" s="81">
        <v>191012</v>
      </c>
      <c r="D10" s="81">
        <v>9846</v>
      </c>
      <c r="E10" s="81">
        <v>446</v>
      </c>
      <c r="F10" s="80">
        <v>39220</v>
      </c>
      <c r="G10" s="81">
        <v>38288</v>
      </c>
      <c r="H10" s="81">
        <v>854</v>
      </c>
      <c r="I10" s="81">
        <v>78</v>
      </c>
      <c r="J10" s="80">
        <v>7471</v>
      </c>
      <c r="K10" s="81">
        <v>6169</v>
      </c>
      <c r="L10" s="81">
        <v>1231</v>
      </c>
      <c r="M10" s="81">
        <v>71</v>
      </c>
      <c r="N10" s="80">
        <v>9035</v>
      </c>
      <c r="O10" s="81">
        <v>8330</v>
      </c>
      <c r="P10" s="81">
        <v>678</v>
      </c>
      <c r="Q10" s="81">
        <v>27</v>
      </c>
      <c r="R10" s="80">
        <v>7928</v>
      </c>
      <c r="S10" s="81">
        <v>6566</v>
      </c>
      <c r="T10" s="81">
        <v>1295</v>
      </c>
      <c r="U10" s="81">
        <v>67</v>
      </c>
      <c r="V10" s="80">
        <v>81427</v>
      </c>
      <c r="W10" s="81">
        <v>77429</v>
      </c>
      <c r="X10" s="81">
        <v>3896</v>
      </c>
      <c r="Y10" s="81">
        <v>102</v>
      </c>
      <c r="Z10" s="80">
        <v>56223</v>
      </c>
      <c r="AA10" s="81">
        <v>54230</v>
      </c>
      <c r="AB10" s="81">
        <v>1892</v>
      </c>
      <c r="AC10" s="81">
        <v>101</v>
      </c>
      <c r="AD10" s="82"/>
    </row>
    <row r="11" spans="1:41" s="86" customFormat="1" x14ac:dyDescent="0.2">
      <c r="A11" s="83" t="s">
        <v>74</v>
      </c>
      <c r="B11" s="84">
        <v>400.57</v>
      </c>
      <c r="C11" s="85">
        <v>4.5599999999999996</v>
      </c>
      <c r="D11" s="85">
        <v>6.15</v>
      </c>
      <c r="E11" s="85">
        <v>389.86</v>
      </c>
      <c r="F11" s="84">
        <v>358.02</v>
      </c>
      <c r="G11" s="85">
        <v>1.5</v>
      </c>
      <c r="H11" s="85">
        <v>1.62</v>
      </c>
      <c r="I11" s="85">
        <v>354.9</v>
      </c>
      <c r="J11" s="84">
        <v>1.98</v>
      </c>
      <c r="K11" s="85">
        <v>0.5</v>
      </c>
      <c r="L11" s="85">
        <v>0.56999999999999995</v>
      </c>
      <c r="M11" s="85">
        <v>0.91</v>
      </c>
      <c r="N11" s="84">
        <v>2.0499999999999998</v>
      </c>
      <c r="O11" s="85">
        <v>0.63</v>
      </c>
      <c r="P11" s="85">
        <v>1.42</v>
      </c>
      <c r="Q11" s="85">
        <v>0</v>
      </c>
      <c r="R11" s="84">
        <v>1.62</v>
      </c>
      <c r="S11" s="85">
        <v>0.7</v>
      </c>
      <c r="T11" s="85">
        <v>0.72</v>
      </c>
      <c r="U11" s="85">
        <v>0.19</v>
      </c>
      <c r="V11" s="84">
        <v>1.81</v>
      </c>
      <c r="W11" s="85">
        <v>0.28000000000000003</v>
      </c>
      <c r="X11" s="85">
        <v>1.53</v>
      </c>
      <c r="Y11" s="85">
        <v>0</v>
      </c>
      <c r="Z11" s="84">
        <v>35.090000000000003</v>
      </c>
      <c r="AA11" s="85">
        <v>0.95</v>
      </c>
      <c r="AB11" s="85">
        <v>0.28999999999999998</v>
      </c>
      <c r="AC11" s="85">
        <v>33.85</v>
      </c>
      <c r="AD11" s="82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88">
        <v>18952.93</v>
      </c>
      <c r="C12" s="89">
        <v>1326.12</v>
      </c>
      <c r="D12" s="89">
        <v>2816.5</v>
      </c>
      <c r="E12" s="89">
        <v>14810.3</v>
      </c>
      <c r="F12" s="88">
        <v>5993.93</v>
      </c>
      <c r="G12" s="89">
        <v>300.74</v>
      </c>
      <c r="H12" s="89">
        <v>678.62</v>
      </c>
      <c r="I12" s="89">
        <v>5014.57</v>
      </c>
      <c r="J12" s="88">
        <v>3065.09</v>
      </c>
      <c r="K12" s="89">
        <v>72.819999999999993</v>
      </c>
      <c r="L12" s="89">
        <v>145.74</v>
      </c>
      <c r="M12" s="89">
        <v>2846.53</v>
      </c>
      <c r="N12" s="88">
        <v>1565.76</v>
      </c>
      <c r="O12" s="89">
        <v>114.77</v>
      </c>
      <c r="P12" s="89">
        <v>238.34</v>
      </c>
      <c r="Q12" s="89">
        <v>1212.6400000000001</v>
      </c>
      <c r="R12" s="88">
        <v>1034.9000000000001</v>
      </c>
      <c r="S12" s="89">
        <v>34.18</v>
      </c>
      <c r="T12" s="89">
        <v>132.79</v>
      </c>
      <c r="U12" s="89">
        <v>867.94</v>
      </c>
      <c r="V12" s="88">
        <v>2131.29</v>
      </c>
      <c r="W12" s="89">
        <v>358.02</v>
      </c>
      <c r="X12" s="89">
        <v>359.5</v>
      </c>
      <c r="Y12" s="89">
        <v>1413.77</v>
      </c>
      <c r="Z12" s="88">
        <v>5161.96</v>
      </c>
      <c r="AA12" s="89">
        <v>445.59</v>
      </c>
      <c r="AB12" s="89">
        <v>1261.52</v>
      </c>
      <c r="AC12" s="89">
        <v>3454.85</v>
      </c>
      <c r="AD12" s="8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10429.879999999999</v>
      </c>
      <c r="C13">
        <v>749.92</v>
      </c>
      <c r="D13">
        <v>1407.67</v>
      </c>
      <c r="E13">
        <v>8272.2800000000007</v>
      </c>
      <c r="F13" s="82">
        <v>3484.27</v>
      </c>
      <c r="G13">
        <v>183.16</v>
      </c>
      <c r="H13">
        <v>395.09</v>
      </c>
      <c r="I13">
        <v>2906.02</v>
      </c>
      <c r="J13" s="82">
        <v>1705.01</v>
      </c>
      <c r="K13">
        <v>10.98</v>
      </c>
      <c r="L13">
        <v>89.71</v>
      </c>
      <c r="M13">
        <v>1604.32</v>
      </c>
      <c r="N13" s="82">
        <v>928.34</v>
      </c>
      <c r="O13">
        <v>63.55</v>
      </c>
      <c r="P13">
        <v>107.51</v>
      </c>
      <c r="Q13">
        <v>757.28</v>
      </c>
      <c r="R13" s="82">
        <v>807.66</v>
      </c>
      <c r="S13">
        <v>22.41</v>
      </c>
      <c r="T13">
        <v>80.099999999999994</v>
      </c>
      <c r="U13">
        <v>705.15</v>
      </c>
      <c r="V13" s="82">
        <v>1687.89</v>
      </c>
      <c r="W13">
        <v>272.48</v>
      </c>
      <c r="X13">
        <v>291.45999999999998</v>
      </c>
      <c r="Y13">
        <v>1123.95</v>
      </c>
      <c r="Z13" s="82">
        <v>1816.72</v>
      </c>
      <c r="AA13">
        <v>197.35</v>
      </c>
      <c r="AB13">
        <v>443.8</v>
      </c>
      <c r="AC13">
        <v>1175.56</v>
      </c>
      <c r="AD13" s="82"/>
    </row>
    <row r="14" spans="1:41" s="95" customFormat="1" x14ac:dyDescent="0.2">
      <c r="A14" s="92" t="s">
        <v>77</v>
      </c>
      <c r="B14" s="93">
        <v>79824.83</v>
      </c>
      <c r="C14" s="94">
        <v>14835.14</v>
      </c>
      <c r="D14" s="94">
        <v>14068.34</v>
      </c>
      <c r="E14" s="94">
        <v>50921.34</v>
      </c>
      <c r="F14" s="93">
        <v>56927.88</v>
      </c>
      <c r="G14" s="94">
        <v>8256.33</v>
      </c>
      <c r="H14" s="94">
        <v>7673.33</v>
      </c>
      <c r="I14" s="94">
        <v>40998.230000000003</v>
      </c>
      <c r="J14" s="93">
        <v>1976.62</v>
      </c>
      <c r="K14" s="94">
        <v>100.82</v>
      </c>
      <c r="L14" s="94">
        <v>244.83</v>
      </c>
      <c r="M14" s="94">
        <v>1630.97</v>
      </c>
      <c r="N14" s="93">
        <v>1395.77</v>
      </c>
      <c r="O14" s="94">
        <v>327.73</v>
      </c>
      <c r="P14" s="94">
        <v>432.79</v>
      </c>
      <c r="Q14" s="94">
        <v>635.25</v>
      </c>
      <c r="R14" s="93">
        <v>1697.29</v>
      </c>
      <c r="S14" s="94">
        <v>132.44999999999999</v>
      </c>
      <c r="T14" s="94">
        <v>304.8</v>
      </c>
      <c r="U14" s="94">
        <v>1260.05</v>
      </c>
      <c r="V14" s="93">
        <v>8055.95</v>
      </c>
      <c r="W14" s="94">
        <v>3511.3</v>
      </c>
      <c r="X14" s="94">
        <v>2122.73</v>
      </c>
      <c r="Y14" s="94">
        <v>2421.92</v>
      </c>
      <c r="Z14" s="93">
        <v>9771.2999999999993</v>
      </c>
      <c r="AA14" s="94">
        <v>2506.5100000000002</v>
      </c>
      <c r="AB14" s="94">
        <v>3289.87</v>
      </c>
      <c r="AC14" s="94">
        <v>3974.92</v>
      </c>
      <c r="AD14" s="82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1528.98</v>
      </c>
      <c r="C15">
        <v>198.74</v>
      </c>
      <c r="D15">
        <v>216.02</v>
      </c>
      <c r="E15">
        <v>1114.22</v>
      </c>
      <c r="F15" s="82">
        <v>856.6</v>
      </c>
      <c r="G15">
        <v>128.11000000000001</v>
      </c>
      <c r="H15">
        <v>69.599999999999994</v>
      </c>
      <c r="I15">
        <v>658.89</v>
      </c>
      <c r="J15" s="82">
        <v>35.22</v>
      </c>
      <c r="K15">
        <v>2.41</v>
      </c>
      <c r="L15">
        <v>9.6300000000000008</v>
      </c>
      <c r="M15">
        <v>23.18</v>
      </c>
      <c r="N15" s="82">
        <v>28.95</v>
      </c>
      <c r="O15">
        <v>4.6399999999999997</v>
      </c>
      <c r="P15">
        <v>11.29</v>
      </c>
      <c r="Q15">
        <v>13.02</v>
      </c>
      <c r="R15" s="82">
        <v>17.48</v>
      </c>
      <c r="S15">
        <v>1.87</v>
      </c>
      <c r="T15">
        <v>4.2</v>
      </c>
      <c r="U15">
        <v>11.41</v>
      </c>
      <c r="V15" s="82">
        <v>69.040000000000006</v>
      </c>
      <c r="W15">
        <v>16.47</v>
      </c>
      <c r="X15">
        <v>34.18</v>
      </c>
      <c r="Y15">
        <v>18.39</v>
      </c>
      <c r="Z15" s="82">
        <v>521.70000000000005</v>
      </c>
      <c r="AA15">
        <v>45.24</v>
      </c>
      <c r="AB15">
        <v>87.13</v>
      </c>
      <c r="AC15">
        <v>389.33</v>
      </c>
      <c r="AD15" s="82"/>
    </row>
    <row r="16" spans="1:41" s="97" customFormat="1" x14ac:dyDescent="0.2">
      <c r="A16" s="96" t="s">
        <v>80</v>
      </c>
      <c r="B16" s="82">
        <v>9003.17</v>
      </c>
      <c r="C16">
        <v>1054.31</v>
      </c>
      <c r="D16">
        <v>2297.59</v>
      </c>
      <c r="E16">
        <v>5651.27</v>
      </c>
      <c r="F16" s="82">
        <v>3559.93</v>
      </c>
      <c r="G16">
        <v>460.31</v>
      </c>
      <c r="H16">
        <v>507.66</v>
      </c>
      <c r="I16">
        <v>2591.9499999999998</v>
      </c>
      <c r="J16" s="82">
        <v>389.08</v>
      </c>
      <c r="K16">
        <v>10.95</v>
      </c>
      <c r="L16">
        <v>66.08</v>
      </c>
      <c r="M16">
        <v>312.05</v>
      </c>
      <c r="N16" s="82">
        <v>280.67</v>
      </c>
      <c r="O16">
        <v>34.869999999999997</v>
      </c>
      <c r="P16">
        <v>108.24</v>
      </c>
      <c r="Q16">
        <v>137.56</v>
      </c>
      <c r="R16" s="82">
        <v>163.63</v>
      </c>
      <c r="S16">
        <v>7.8</v>
      </c>
      <c r="T16">
        <v>54.81</v>
      </c>
      <c r="U16">
        <v>101.02</v>
      </c>
      <c r="V16" s="82">
        <v>1979.34</v>
      </c>
      <c r="W16">
        <v>100.33</v>
      </c>
      <c r="X16">
        <v>518.55999999999995</v>
      </c>
      <c r="Y16">
        <v>1360.44</v>
      </c>
      <c r="Z16" s="82">
        <v>2630.54</v>
      </c>
      <c r="AA16">
        <v>440.05</v>
      </c>
      <c r="AB16">
        <v>1042.24</v>
      </c>
      <c r="AC16">
        <v>1148.25</v>
      </c>
      <c r="AD16" s="82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24604.07</v>
      </c>
      <c r="C17">
        <v>4830.5200000000004</v>
      </c>
      <c r="D17">
        <v>5370.05</v>
      </c>
      <c r="E17">
        <v>14403.5</v>
      </c>
      <c r="F17" s="82">
        <v>17024.27</v>
      </c>
      <c r="G17">
        <v>1700.28</v>
      </c>
      <c r="H17">
        <v>3586.65</v>
      </c>
      <c r="I17">
        <v>11737.35</v>
      </c>
      <c r="J17" s="82">
        <v>697.99</v>
      </c>
      <c r="K17">
        <v>10.57</v>
      </c>
      <c r="L17">
        <v>8.44</v>
      </c>
      <c r="M17">
        <v>678.99</v>
      </c>
      <c r="N17" s="82">
        <v>208.12</v>
      </c>
      <c r="O17">
        <v>137.85</v>
      </c>
      <c r="P17">
        <v>46.99</v>
      </c>
      <c r="Q17">
        <v>23.28</v>
      </c>
      <c r="R17" s="82">
        <v>723.65</v>
      </c>
      <c r="S17">
        <v>55.93</v>
      </c>
      <c r="T17">
        <v>90.65</v>
      </c>
      <c r="U17">
        <v>577.05999999999995</v>
      </c>
      <c r="V17" s="82">
        <v>3012.23</v>
      </c>
      <c r="W17">
        <v>1772.12</v>
      </c>
      <c r="X17">
        <v>674.42</v>
      </c>
      <c r="Y17">
        <v>565.69000000000005</v>
      </c>
      <c r="Z17" s="82">
        <v>2937.81</v>
      </c>
      <c r="AA17">
        <v>1153.77</v>
      </c>
      <c r="AB17">
        <v>962.9</v>
      </c>
      <c r="AC17">
        <v>821.14</v>
      </c>
      <c r="AD17" s="82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43231.93</v>
      </c>
      <c r="C18">
        <v>8630.24</v>
      </c>
      <c r="D18">
        <v>5966.85</v>
      </c>
      <c r="E18">
        <v>28634.84</v>
      </c>
      <c r="F18" s="82">
        <v>34682.71</v>
      </c>
      <c r="G18">
        <v>5941.91</v>
      </c>
      <c r="H18">
        <v>3389.25</v>
      </c>
      <c r="I18">
        <v>25351.55</v>
      </c>
      <c r="J18" s="82">
        <v>784.19</v>
      </c>
      <c r="K18">
        <v>64.709999999999994</v>
      </c>
      <c r="L18">
        <v>157.49</v>
      </c>
      <c r="M18">
        <v>561.99</v>
      </c>
      <c r="N18" s="82">
        <v>843.67</v>
      </c>
      <c r="O18">
        <v>149.38999999999999</v>
      </c>
      <c r="P18">
        <v>261.25</v>
      </c>
      <c r="Q18">
        <v>433.02</v>
      </c>
      <c r="R18" s="82">
        <v>749.92</v>
      </c>
      <c r="S18">
        <v>66.61</v>
      </c>
      <c r="T18">
        <v>147.26</v>
      </c>
      <c r="U18">
        <v>536.04</v>
      </c>
      <c r="V18" s="82">
        <v>2961.93</v>
      </c>
      <c r="W18">
        <v>1616.58</v>
      </c>
      <c r="X18">
        <v>883.29</v>
      </c>
      <c r="Y18">
        <v>462.06</v>
      </c>
      <c r="Z18" s="82">
        <v>3209.52</v>
      </c>
      <c r="AA18">
        <v>791.02</v>
      </c>
      <c r="AB18">
        <v>1128.32</v>
      </c>
      <c r="AC18">
        <v>1290.18</v>
      </c>
      <c r="AD18" s="82"/>
    </row>
    <row r="19" spans="1:41" x14ac:dyDescent="0.2">
      <c r="A19" s="99" t="s">
        <v>83</v>
      </c>
      <c r="B19" s="82">
        <v>28357.37</v>
      </c>
      <c r="C19">
        <v>3127.33</v>
      </c>
      <c r="D19">
        <v>3575.89</v>
      </c>
      <c r="E19">
        <v>21654.15</v>
      </c>
      <c r="F19" s="82">
        <v>26015.119999999999</v>
      </c>
      <c r="G19">
        <v>2007.19</v>
      </c>
      <c r="H19">
        <v>2859.04</v>
      </c>
      <c r="I19">
        <v>21148.9</v>
      </c>
      <c r="J19" s="82">
        <v>48.43</v>
      </c>
      <c r="K19">
        <v>11.83</v>
      </c>
      <c r="L19">
        <v>22.05</v>
      </c>
      <c r="M19">
        <v>14.54</v>
      </c>
      <c r="N19" s="82">
        <v>287.10000000000002</v>
      </c>
      <c r="O19">
        <v>35.58</v>
      </c>
      <c r="P19">
        <v>73.989999999999995</v>
      </c>
      <c r="Q19">
        <v>177.53</v>
      </c>
      <c r="R19" s="82">
        <v>226.57</v>
      </c>
      <c r="S19">
        <v>37.08</v>
      </c>
      <c r="T19">
        <v>46.32</v>
      </c>
      <c r="U19">
        <v>143.16999999999999</v>
      </c>
      <c r="V19" s="82">
        <v>1482.25</v>
      </c>
      <c r="W19">
        <v>863.19</v>
      </c>
      <c r="X19">
        <v>479.24</v>
      </c>
      <c r="Y19">
        <v>139.83000000000001</v>
      </c>
      <c r="Z19" s="82">
        <v>297.89999999999998</v>
      </c>
      <c r="AA19">
        <v>172.46</v>
      </c>
      <c r="AB19">
        <v>95.25</v>
      </c>
      <c r="AC19">
        <v>30.19</v>
      </c>
      <c r="AD19" s="82"/>
    </row>
    <row r="20" spans="1:41" ht="17" x14ac:dyDescent="0.2">
      <c r="A20" s="91" t="s">
        <v>84</v>
      </c>
      <c r="B20" s="82">
        <v>1322.47</v>
      </c>
      <c r="C20">
        <v>112.95</v>
      </c>
      <c r="D20">
        <v>156.63</v>
      </c>
      <c r="E20">
        <v>1052.9000000000001</v>
      </c>
      <c r="F20" s="82">
        <v>726.34</v>
      </c>
      <c r="G20">
        <v>22.01</v>
      </c>
      <c r="H20">
        <v>72.540000000000006</v>
      </c>
      <c r="I20">
        <v>631.79</v>
      </c>
      <c r="J20" s="82">
        <v>66.569999999999993</v>
      </c>
      <c r="K20">
        <v>11.95</v>
      </c>
      <c r="L20">
        <v>2.91</v>
      </c>
      <c r="M20">
        <v>51.71</v>
      </c>
      <c r="N20" s="82">
        <v>22.75</v>
      </c>
      <c r="O20">
        <v>0.86</v>
      </c>
      <c r="P20">
        <v>3.58</v>
      </c>
      <c r="Q20">
        <v>18.32</v>
      </c>
      <c r="R20" s="82">
        <v>39.75</v>
      </c>
      <c r="S20">
        <v>0.21</v>
      </c>
      <c r="T20">
        <v>6.53</v>
      </c>
      <c r="U20">
        <v>33.01</v>
      </c>
      <c r="V20" s="82">
        <v>30.17</v>
      </c>
      <c r="W20">
        <v>5.62</v>
      </c>
      <c r="X20">
        <v>10.39</v>
      </c>
      <c r="Y20">
        <v>14.16</v>
      </c>
      <c r="Z20" s="82">
        <v>436.89</v>
      </c>
      <c r="AA20">
        <v>72.3</v>
      </c>
      <c r="AB20">
        <v>60.68</v>
      </c>
      <c r="AC20">
        <v>303.92</v>
      </c>
      <c r="AD20" s="82"/>
    </row>
    <row r="21" spans="1:41" ht="17" x14ac:dyDescent="0.2">
      <c r="A21" s="91" t="s">
        <v>85</v>
      </c>
      <c r="B21" s="82">
        <v>134.19999999999999</v>
      </c>
      <c r="C21">
        <v>8.39</v>
      </c>
      <c r="D21">
        <v>61.2</v>
      </c>
      <c r="E21">
        <v>64.61</v>
      </c>
      <c r="F21" s="82">
        <v>78.02</v>
      </c>
      <c r="G21">
        <v>3.71</v>
      </c>
      <c r="H21">
        <v>47.62</v>
      </c>
      <c r="I21">
        <v>26.7</v>
      </c>
      <c r="J21" s="82">
        <v>3.58</v>
      </c>
      <c r="K21">
        <v>0.23</v>
      </c>
      <c r="L21">
        <v>0.28999999999999998</v>
      </c>
      <c r="M21">
        <v>3.06</v>
      </c>
      <c r="N21" s="82">
        <v>11.63</v>
      </c>
      <c r="O21">
        <v>0.12</v>
      </c>
      <c r="P21">
        <v>1.44</v>
      </c>
      <c r="Q21">
        <v>10.06</v>
      </c>
      <c r="R21" s="82">
        <v>2.87</v>
      </c>
      <c r="S21">
        <v>0.02</v>
      </c>
      <c r="T21">
        <v>1.35</v>
      </c>
      <c r="U21">
        <v>1.5</v>
      </c>
      <c r="V21" s="82">
        <v>3.25</v>
      </c>
      <c r="W21">
        <v>0.17</v>
      </c>
      <c r="X21">
        <v>1.89</v>
      </c>
      <c r="Y21">
        <v>1.18</v>
      </c>
      <c r="Z21" s="82">
        <v>34.85</v>
      </c>
      <c r="AA21">
        <v>4.13</v>
      </c>
      <c r="AB21">
        <v>8.61</v>
      </c>
      <c r="AC21">
        <v>22.1</v>
      </c>
      <c r="AD21" s="82"/>
    </row>
    <row r="22" spans="1:41" s="90" customFormat="1" x14ac:dyDescent="0.2">
      <c r="A22" s="100" t="s">
        <v>117</v>
      </c>
      <c r="B22" s="101">
        <v>162522.32999999999</v>
      </c>
      <c r="C22" s="102">
        <v>6170.59</v>
      </c>
      <c r="D22" s="102">
        <v>8363.01</v>
      </c>
      <c r="E22" s="102">
        <v>147988.73000000001</v>
      </c>
      <c r="F22" s="101">
        <v>108068.25</v>
      </c>
      <c r="G22" s="102">
        <v>842.39</v>
      </c>
      <c r="H22" s="102">
        <v>3057.76</v>
      </c>
      <c r="I22" s="102">
        <v>104168.1</v>
      </c>
      <c r="J22" s="101">
        <v>20582.79</v>
      </c>
      <c r="K22" s="102">
        <v>454.31</v>
      </c>
      <c r="L22" s="102">
        <v>809.14</v>
      </c>
      <c r="M22" s="102">
        <v>19319.34</v>
      </c>
      <c r="N22" s="101">
        <v>3010.46</v>
      </c>
      <c r="O22" s="102">
        <v>172.21</v>
      </c>
      <c r="P22" s="102">
        <v>654.4</v>
      </c>
      <c r="Q22" s="102">
        <v>2183.86</v>
      </c>
      <c r="R22" s="101">
        <v>2118.9299999999998</v>
      </c>
      <c r="S22" s="102">
        <v>63.33</v>
      </c>
      <c r="T22" s="102">
        <v>446.73</v>
      </c>
      <c r="U22" s="102">
        <v>1608.87</v>
      </c>
      <c r="V22" s="101">
        <v>6253.6</v>
      </c>
      <c r="W22" s="102">
        <v>832.28</v>
      </c>
      <c r="X22" s="102">
        <v>1083.93</v>
      </c>
      <c r="Y22" s="102">
        <v>4337.3900000000003</v>
      </c>
      <c r="Z22" s="101">
        <v>22488.29</v>
      </c>
      <c r="AA22" s="102">
        <v>3806.08</v>
      </c>
      <c r="AB22" s="102">
        <v>2311.0500000000002</v>
      </c>
      <c r="AC22" s="102">
        <v>16371.17</v>
      </c>
      <c r="AD22" s="8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84">
        <v>261300.08</v>
      </c>
      <c r="C23" s="85">
        <v>22331.86</v>
      </c>
      <c r="D23" s="85">
        <v>25247.86</v>
      </c>
      <c r="E23" s="85">
        <v>213720.37</v>
      </c>
      <c r="F23" s="84">
        <v>170990.06</v>
      </c>
      <c r="G23" s="85">
        <v>9399.4599999999991</v>
      </c>
      <c r="H23" s="85">
        <v>11409.71</v>
      </c>
      <c r="I23" s="85">
        <v>150180.89000000001</v>
      </c>
      <c r="J23" s="84">
        <v>25624.5</v>
      </c>
      <c r="K23" s="85">
        <v>627.95000000000005</v>
      </c>
      <c r="L23" s="85">
        <v>1199.71</v>
      </c>
      <c r="M23" s="85">
        <v>23796.84</v>
      </c>
      <c r="N23" s="84">
        <v>5972</v>
      </c>
      <c r="O23" s="85">
        <v>614.72</v>
      </c>
      <c r="P23" s="85">
        <v>1325.53</v>
      </c>
      <c r="Q23" s="85">
        <v>4031.75</v>
      </c>
      <c r="R23" s="84">
        <v>4851.13</v>
      </c>
      <c r="S23" s="85">
        <v>229.96</v>
      </c>
      <c r="T23" s="85">
        <v>884.31</v>
      </c>
      <c r="U23" s="85">
        <v>3736.86</v>
      </c>
      <c r="V23" s="84">
        <v>16440.84</v>
      </c>
      <c r="W23" s="85">
        <v>4701.59</v>
      </c>
      <c r="X23" s="85">
        <v>3566.16</v>
      </c>
      <c r="Y23" s="85">
        <v>8173.09</v>
      </c>
      <c r="Z23" s="84">
        <v>37421.550000000003</v>
      </c>
      <c r="AA23" s="85">
        <v>6758.18</v>
      </c>
      <c r="AB23" s="85">
        <v>6862.44</v>
      </c>
      <c r="AC23" s="85">
        <v>23800.93</v>
      </c>
      <c r="AD23" s="82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3733.36</v>
      </c>
      <c r="C24" s="105">
        <v>662.14</v>
      </c>
      <c r="D24" s="105">
        <v>895.47</v>
      </c>
      <c r="E24" s="105">
        <v>2175.75</v>
      </c>
      <c r="F24" s="104">
        <v>2152.5500000000002</v>
      </c>
      <c r="G24" s="105">
        <v>186.84</v>
      </c>
      <c r="H24" s="105">
        <v>371.34</v>
      </c>
      <c r="I24" s="105">
        <v>1594.38</v>
      </c>
      <c r="J24" s="104">
        <v>49.35</v>
      </c>
      <c r="K24" s="105">
        <v>2.0499999999999998</v>
      </c>
      <c r="L24" s="105">
        <v>8.94</v>
      </c>
      <c r="M24" s="105">
        <v>38.35</v>
      </c>
      <c r="N24" s="104">
        <v>72.55</v>
      </c>
      <c r="O24" s="105">
        <v>18</v>
      </c>
      <c r="P24" s="105">
        <v>33</v>
      </c>
      <c r="Q24" s="105">
        <v>21.55</v>
      </c>
      <c r="R24" s="104">
        <v>159.94</v>
      </c>
      <c r="S24" s="105">
        <v>15.03</v>
      </c>
      <c r="T24" s="105">
        <v>27.49</v>
      </c>
      <c r="U24" s="105">
        <v>117.41</v>
      </c>
      <c r="V24" s="104">
        <v>486.19</v>
      </c>
      <c r="W24" s="105">
        <v>206.12</v>
      </c>
      <c r="X24" s="105">
        <v>184.86</v>
      </c>
      <c r="Y24" s="105">
        <v>95.21</v>
      </c>
      <c r="Z24" s="104">
        <v>812.78</v>
      </c>
      <c r="AA24" s="105">
        <v>234.1</v>
      </c>
      <c r="AB24" s="105">
        <v>269.83999999999997</v>
      </c>
      <c r="AC24" s="105">
        <v>308.85000000000002</v>
      </c>
      <c r="AD24" s="82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2094.2600000000002</v>
      </c>
      <c r="C25">
        <v>324.18</v>
      </c>
      <c r="D25">
        <v>475.19</v>
      </c>
      <c r="E25">
        <v>1294.8900000000001</v>
      </c>
      <c r="F25" s="82">
        <v>1082.7</v>
      </c>
      <c r="G25">
        <v>31.91</v>
      </c>
      <c r="H25">
        <v>122.43</v>
      </c>
      <c r="I25">
        <v>928.37</v>
      </c>
      <c r="J25" s="82">
        <v>38.47</v>
      </c>
      <c r="K25">
        <v>1.51</v>
      </c>
      <c r="L25">
        <v>2.81</v>
      </c>
      <c r="M25">
        <v>34.15</v>
      </c>
      <c r="N25" s="82">
        <v>41.67</v>
      </c>
      <c r="O25">
        <v>11.14</v>
      </c>
      <c r="P25">
        <v>20.49</v>
      </c>
      <c r="Q25">
        <v>10.050000000000001</v>
      </c>
      <c r="R25" s="82">
        <v>114.36</v>
      </c>
      <c r="S25">
        <v>8.7100000000000009</v>
      </c>
      <c r="T25">
        <v>14.8</v>
      </c>
      <c r="U25">
        <v>90.85</v>
      </c>
      <c r="V25" s="82">
        <v>364.02</v>
      </c>
      <c r="W25">
        <v>148.80000000000001</v>
      </c>
      <c r="X25">
        <v>145.76</v>
      </c>
      <c r="Y25">
        <v>69.459999999999994</v>
      </c>
      <c r="Z25" s="82">
        <v>453.03</v>
      </c>
      <c r="AA25">
        <v>122.11</v>
      </c>
      <c r="AB25">
        <v>168.91</v>
      </c>
      <c r="AC25">
        <v>162.01</v>
      </c>
      <c r="AD25" s="82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1639.1</v>
      </c>
      <c r="C26">
        <v>337.96</v>
      </c>
      <c r="D26">
        <v>420.28</v>
      </c>
      <c r="E26">
        <v>880.86</v>
      </c>
      <c r="F26" s="82">
        <v>1069.8499999999999</v>
      </c>
      <c r="G26">
        <v>154.93</v>
      </c>
      <c r="H26">
        <v>248.91</v>
      </c>
      <c r="I26">
        <v>666.01</v>
      </c>
      <c r="J26" s="82">
        <v>10.88</v>
      </c>
      <c r="K26">
        <v>0.54</v>
      </c>
      <c r="L26">
        <v>6.13</v>
      </c>
      <c r="M26">
        <v>4.2</v>
      </c>
      <c r="N26" s="82">
        <v>30.88</v>
      </c>
      <c r="O26">
        <v>6.86</v>
      </c>
      <c r="P26">
        <v>12.51</v>
      </c>
      <c r="Q26">
        <v>11.5</v>
      </c>
      <c r="R26" s="82">
        <v>45.58</v>
      </c>
      <c r="S26">
        <v>6.32</v>
      </c>
      <c r="T26">
        <v>12.69</v>
      </c>
      <c r="U26">
        <v>26.56</v>
      </c>
      <c r="V26" s="82">
        <v>122.17</v>
      </c>
      <c r="W26">
        <v>57.32</v>
      </c>
      <c r="X26">
        <v>39.1</v>
      </c>
      <c r="Y26">
        <v>25.75</v>
      </c>
      <c r="Z26" s="82">
        <v>359.75</v>
      </c>
      <c r="AA26">
        <v>111.99</v>
      </c>
      <c r="AB26">
        <v>100.93</v>
      </c>
      <c r="AC26">
        <v>146.84</v>
      </c>
      <c r="AD26" s="82"/>
    </row>
    <row r="27" spans="1:41" x14ac:dyDescent="0.2">
      <c r="A27" s="96" t="s">
        <v>118</v>
      </c>
      <c r="B27" s="82">
        <v>735.63</v>
      </c>
      <c r="C27">
        <v>131.25</v>
      </c>
      <c r="D27">
        <v>170.27</v>
      </c>
      <c r="E27">
        <v>434.11</v>
      </c>
      <c r="F27" s="82">
        <v>193.32</v>
      </c>
      <c r="G27">
        <v>52.16</v>
      </c>
      <c r="H27">
        <v>20.99</v>
      </c>
      <c r="I27">
        <v>120.16</v>
      </c>
      <c r="J27" s="82">
        <v>39.340000000000003</v>
      </c>
      <c r="K27">
        <v>1.1200000000000001</v>
      </c>
      <c r="L27">
        <v>5.23</v>
      </c>
      <c r="M27">
        <v>32.99</v>
      </c>
      <c r="N27" s="82">
        <v>260.47000000000003</v>
      </c>
      <c r="O27">
        <v>39.5</v>
      </c>
      <c r="P27">
        <v>85.45</v>
      </c>
      <c r="Q27">
        <v>135.52000000000001</v>
      </c>
      <c r="R27" s="82">
        <v>20.079999999999998</v>
      </c>
      <c r="S27">
        <v>2.97</v>
      </c>
      <c r="T27">
        <v>2.76</v>
      </c>
      <c r="U27">
        <v>14.36</v>
      </c>
      <c r="V27" s="82">
        <v>25.31</v>
      </c>
      <c r="W27">
        <v>13.66</v>
      </c>
      <c r="X27">
        <v>7.43</v>
      </c>
      <c r="Y27">
        <v>4.2300000000000004</v>
      </c>
      <c r="Z27" s="82">
        <v>197.1</v>
      </c>
      <c r="AA27">
        <v>21.85</v>
      </c>
      <c r="AB27">
        <v>48.41</v>
      </c>
      <c r="AC27">
        <v>126.85</v>
      </c>
      <c r="AD27" s="82"/>
    </row>
    <row r="28" spans="1:41" x14ac:dyDescent="0.2">
      <c r="A28" s="96" t="s">
        <v>119</v>
      </c>
      <c r="B28" s="82">
        <v>34570.79</v>
      </c>
      <c r="C28">
        <v>4915.66</v>
      </c>
      <c r="D28">
        <v>9140.57</v>
      </c>
      <c r="E28">
        <v>20514.560000000001</v>
      </c>
      <c r="F28" s="82">
        <v>9214.68</v>
      </c>
      <c r="G28">
        <v>1013.27</v>
      </c>
      <c r="H28">
        <v>1783.46</v>
      </c>
      <c r="I28">
        <v>6417.94</v>
      </c>
      <c r="J28" s="82">
        <v>8456.1200000000008</v>
      </c>
      <c r="K28">
        <v>597.91</v>
      </c>
      <c r="L28">
        <v>1682.26</v>
      </c>
      <c r="M28">
        <v>6175.94</v>
      </c>
      <c r="N28" s="82">
        <v>2238.0500000000002</v>
      </c>
      <c r="O28">
        <v>310.94</v>
      </c>
      <c r="P28">
        <v>720.12</v>
      </c>
      <c r="Q28">
        <v>1206.98</v>
      </c>
      <c r="R28" s="82">
        <v>2342.67</v>
      </c>
      <c r="S28">
        <v>290.18</v>
      </c>
      <c r="T28">
        <v>787.95</v>
      </c>
      <c r="U28">
        <v>1264.54</v>
      </c>
      <c r="V28" s="82">
        <v>5083.8999999999996</v>
      </c>
      <c r="W28">
        <v>1163.75</v>
      </c>
      <c r="X28">
        <v>1855.66</v>
      </c>
      <c r="Y28">
        <v>2064.4899999999998</v>
      </c>
      <c r="Z28" s="82">
        <v>7235.38</v>
      </c>
      <c r="AA28">
        <v>1539.61</v>
      </c>
      <c r="AB28">
        <v>2311.11</v>
      </c>
      <c r="AC28">
        <v>3384.65</v>
      </c>
      <c r="AD28" s="82"/>
    </row>
    <row r="29" spans="1:41" s="98" customFormat="1" ht="17" x14ac:dyDescent="0.2">
      <c r="A29" s="91" t="s">
        <v>93</v>
      </c>
      <c r="B29" s="82">
        <v>80692.929999999993</v>
      </c>
      <c r="C29">
        <v>4002.54</v>
      </c>
      <c r="D29">
        <v>6995.49</v>
      </c>
      <c r="E29">
        <v>69694.89</v>
      </c>
      <c r="F29" s="82">
        <v>18633.560000000001</v>
      </c>
      <c r="G29">
        <v>960.55</v>
      </c>
      <c r="H29">
        <v>1574.44</v>
      </c>
      <c r="I29">
        <v>16098.58</v>
      </c>
      <c r="J29" s="82">
        <v>41388.949999999997</v>
      </c>
      <c r="K29">
        <v>278.88</v>
      </c>
      <c r="L29">
        <v>1060.92</v>
      </c>
      <c r="M29">
        <v>40049.160000000003</v>
      </c>
      <c r="N29" s="82">
        <v>2268.5700000000002</v>
      </c>
      <c r="O29">
        <v>303.2</v>
      </c>
      <c r="P29">
        <v>691.48</v>
      </c>
      <c r="Q29">
        <v>1273.9000000000001</v>
      </c>
      <c r="R29" s="82">
        <v>2026.58</v>
      </c>
      <c r="S29">
        <v>109.9</v>
      </c>
      <c r="T29">
        <v>437.24</v>
      </c>
      <c r="U29">
        <v>1479.44</v>
      </c>
      <c r="V29" s="82">
        <v>5407.14</v>
      </c>
      <c r="W29">
        <v>596.83000000000004</v>
      </c>
      <c r="X29">
        <v>851.94</v>
      </c>
      <c r="Y29">
        <v>3958.38</v>
      </c>
      <c r="Z29" s="82">
        <v>10968.11</v>
      </c>
      <c r="AA29">
        <v>1753.17</v>
      </c>
      <c r="AB29">
        <v>2379.4899999999998</v>
      </c>
      <c r="AC29">
        <v>6835.45</v>
      </c>
      <c r="AD29" s="82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39363.14</v>
      </c>
      <c r="C30" s="108">
        <v>6654.73</v>
      </c>
      <c r="D30" s="108">
        <v>8033.94</v>
      </c>
      <c r="E30" s="108">
        <v>24674.47</v>
      </c>
      <c r="F30" s="107">
        <v>14848.06</v>
      </c>
      <c r="G30" s="108">
        <v>1183.56</v>
      </c>
      <c r="H30" s="108">
        <v>1733.55</v>
      </c>
      <c r="I30" s="108">
        <v>11930.94</v>
      </c>
      <c r="J30" s="107">
        <v>8291.31</v>
      </c>
      <c r="K30" s="108">
        <v>433.8</v>
      </c>
      <c r="L30" s="108">
        <v>831.74</v>
      </c>
      <c r="M30" s="108">
        <v>7025.76</v>
      </c>
      <c r="N30" s="107">
        <v>2340.5500000000002</v>
      </c>
      <c r="O30" s="108">
        <v>557.65</v>
      </c>
      <c r="P30" s="108">
        <v>893.84</v>
      </c>
      <c r="Q30" s="108">
        <v>889.06</v>
      </c>
      <c r="R30" s="107">
        <v>1158.26</v>
      </c>
      <c r="S30" s="108">
        <v>185.24</v>
      </c>
      <c r="T30" s="108">
        <v>434.26</v>
      </c>
      <c r="U30" s="108">
        <v>538.75</v>
      </c>
      <c r="V30" s="107">
        <v>3634.45</v>
      </c>
      <c r="W30" s="108">
        <v>1558.56</v>
      </c>
      <c r="X30" s="108">
        <v>1247.96</v>
      </c>
      <c r="Y30" s="108">
        <v>827.93</v>
      </c>
      <c r="Z30" s="107">
        <v>9090.52</v>
      </c>
      <c r="AA30" s="108">
        <v>2735.91</v>
      </c>
      <c r="AB30" s="108">
        <v>2892.57</v>
      </c>
      <c r="AC30" s="108">
        <v>3462.03</v>
      </c>
      <c r="AD30" s="82"/>
    </row>
    <row r="31" spans="1:41" s="95" customFormat="1" x14ac:dyDescent="0.2">
      <c r="A31" s="109" t="s">
        <v>95</v>
      </c>
      <c r="B31" s="84">
        <v>159095.84</v>
      </c>
      <c r="C31" s="85">
        <v>16366.32</v>
      </c>
      <c r="D31" s="85">
        <v>25235.75</v>
      </c>
      <c r="E31" s="85">
        <v>117493.77</v>
      </c>
      <c r="F31" s="84">
        <v>45042.16</v>
      </c>
      <c r="G31" s="85">
        <v>3396.37</v>
      </c>
      <c r="H31" s="85">
        <v>5483.79</v>
      </c>
      <c r="I31" s="85">
        <v>36162</v>
      </c>
      <c r="J31" s="84">
        <v>58225.07</v>
      </c>
      <c r="K31" s="85">
        <v>1313.77</v>
      </c>
      <c r="L31" s="85">
        <v>3589.09</v>
      </c>
      <c r="M31" s="85">
        <v>53322.21</v>
      </c>
      <c r="N31" s="84">
        <v>7180.19</v>
      </c>
      <c r="O31" s="85">
        <v>1229.29</v>
      </c>
      <c r="P31" s="85">
        <v>2423.9</v>
      </c>
      <c r="Q31" s="85">
        <v>3527.01</v>
      </c>
      <c r="R31" s="84">
        <v>5707.54</v>
      </c>
      <c r="S31" s="85">
        <v>603.33000000000004</v>
      </c>
      <c r="T31" s="85">
        <v>1689.7</v>
      </c>
      <c r="U31" s="85">
        <v>3414.5</v>
      </c>
      <c r="V31" s="84">
        <v>14636.99</v>
      </c>
      <c r="W31" s="85">
        <v>3538.92</v>
      </c>
      <c r="X31" s="85">
        <v>4147.8500000000004</v>
      </c>
      <c r="Y31" s="85">
        <v>6950.23</v>
      </c>
      <c r="Z31" s="84">
        <v>28303.89</v>
      </c>
      <c r="AA31" s="85">
        <v>6284.64</v>
      </c>
      <c r="AB31" s="85">
        <v>7901.43</v>
      </c>
      <c r="AC31" s="85">
        <v>14117.82</v>
      </c>
      <c r="AD31" s="82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84">
        <v>979.31</v>
      </c>
      <c r="C32" s="85" t="s">
        <v>79</v>
      </c>
      <c r="D32" s="85" t="s">
        <v>79</v>
      </c>
      <c r="E32" s="85">
        <v>1793.01</v>
      </c>
      <c r="F32" s="84">
        <v>359.68</v>
      </c>
      <c r="G32" s="85" t="s">
        <v>79</v>
      </c>
      <c r="H32" s="85" t="s">
        <v>79</v>
      </c>
      <c r="I32" s="85">
        <v>572.29999999999995</v>
      </c>
      <c r="J32" s="84">
        <v>712.41</v>
      </c>
      <c r="K32" s="85">
        <v>3.49</v>
      </c>
      <c r="L32" s="85" t="s">
        <v>79</v>
      </c>
      <c r="M32" s="85">
        <v>713.29</v>
      </c>
      <c r="N32" s="84" t="s">
        <v>79</v>
      </c>
      <c r="O32" s="85" t="s">
        <v>79</v>
      </c>
      <c r="P32" s="85">
        <v>46.62</v>
      </c>
      <c r="Q32" s="85" t="s">
        <v>79</v>
      </c>
      <c r="R32" s="84">
        <v>20.34</v>
      </c>
      <c r="S32" s="85">
        <v>7.66</v>
      </c>
      <c r="T32" s="85" t="s">
        <v>79</v>
      </c>
      <c r="U32" s="85">
        <v>78.2</v>
      </c>
      <c r="V32" s="84" t="s">
        <v>79</v>
      </c>
      <c r="W32" s="85" t="s">
        <v>79</v>
      </c>
      <c r="X32" s="85" t="s">
        <v>79</v>
      </c>
      <c r="Y32" s="85">
        <v>87.64</v>
      </c>
      <c r="Z32" s="84">
        <v>121.78</v>
      </c>
      <c r="AA32" s="85" t="s">
        <v>79</v>
      </c>
      <c r="AB32" s="85" t="s">
        <v>79</v>
      </c>
      <c r="AC32" s="85">
        <v>385.59</v>
      </c>
      <c r="AD32" s="8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84">
        <v>421775.8</v>
      </c>
      <c r="C33" s="85">
        <v>38096.269999999997</v>
      </c>
      <c r="D33" s="85">
        <v>50282.52</v>
      </c>
      <c r="E33" s="85">
        <v>333397.01</v>
      </c>
      <c r="F33" s="84">
        <v>216749.93</v>
      </c>
      <c r="G33" s="85">
        <v>12641.19</v>
      </c>
      <c r="H33" s="85">
        <v>16838.650000000001</v>
      </c>
      <c r="I33" s="85">
        <v>187270.09</v>
      </c>
      <c r="J33" s="84">
        <v>84563.96</v>
      </c>
      <c r="K33" s="85">
        <v>1945.71</v>
      </c>
      <c r="L33" s="85">
        <v>4785</v>
      </c>
      <c r="M33" s="85">
        <v>77833.25</v>
      </c>
      <c r="N33" s="84">
        <v>13136.51</v>
      </c>
      <c r="O33" s="85">
        <v>1824.3</v>
      </c>
      <c r="P33" s="85">
        <v>3797.46</v>
      </c>
      <c r="Q33" s="85">
        <v>7514.75</v>
      </c>
      <c r="R33" s="84">
        <v>10580.62</v>
      </c>
      <c r="S33" s="85">
        <v>841.65</v>
      </c>
      <c r="T33" s="85">
        <v>2509.21</v>
      </c>
      <c r="U33" s="85">
        <v>7229.76</v>
      </c>
      <c r="V33" s="84">
        <v>30862.48</v>
      </c>
      <c r="W33" s="85">
        <v>7954.75</v>
      </c>
      <c r="X33" s="85">
        <v>7696.77</v>
      </c>
      <c r="Y33" s="85">
        <v>15210.96</v>
      </c>
      <c r="Z33" s="84">
        <v>65882.31</v>
      </c>
      <c r="AA33" s="85">
        <v>12888.68</v>
      </c>
      <c r="AB33" s="85">
        <v>14655.44</v>
      </c>
      <c r="AC33" s="85">
        <v>38338.19</v>
      </c>
      <c r="AD33" s="82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11">
        <v>366607.39</v>
      </c>
      <c r="C34" s="112">
        <v>30673.81</v>
      </c>
      <c r="D34" s="112">
        <v>39835.61</v>
      </c>
      <c r="E34" s="112">
        <v>296097.98</v>
      </c>
      <c r="F34" s="111">
        <v>183583.11</v>
      </c>
      <c r="G34" s="112">
        <v>8463.0400000000009</v>
      </c>
      <c r="H34" s="112">
        <v>11485.65</v>
      </c>
      <c r="I34" s="112">
        <v>163634.42000000001</v>
      </c>
      <c r="J34" s="111">
        <v>80969.149999999994</v>
      </c>
      <c r="K34" s="112">
        <v>1743.8</v>
      </c>
      <c r="L34" s="112">
        <v>4476.87</v>
      </c>
      <c r="M34" s="112">
        <v>74748.479999999996</v>
      </c>
      <c r="N34" s="111">
        <v>10108.67</v>
      </c>
      <c r="O34" s="112">
        <v>1657.87</v>
      </c>
      <c r="P34" s="112">
        <v>3376.23</v>
      </c>
      <c r="Q34" s="112">
        <v>5074.57</v>
      </c>
      <c r="R34" s="111">
        <v>8962.83</v>
      </c>
      <c r="S34" s="112">
        <v>760.21</v>
      </c>
      <c r="T34" s="112">
        <v>2202.0500000000002</v>
      </c>
      <c r="U34" s="112">
        <v>6000.57</v>
      </c>
      <c r="V34" s="111">
        <v>26066.27</v>
      </c>
      <c r="W34" s="112">
        <v>6347.72</v>
      </c>
      <c r="X34" s="112">
        <v>6263.86</v>
      </c>
      <c r="Y34" s="112">
        <v>13454.68</v>
      </c>
      <c r="Z34" s="111">
        <v>56917.37</v>
      </c>
      <c r="AA34" s="112">
        <v>11701.17</v>
      </c>
      <c r="AB34" s="112">
        <v>12030.95</v>
      </c>
      <c r="AC34" s="112">
        <v>33185.25</v>
      </c>
      <c r="AD34" s="82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6</v>
      </c>
      <c r="C38" s="195" t="s">
        <v>6</v>
      </c>
      <c r="D38" s="195" t="s">
        <v>6</v>
      </c>
      <c r="E38" s="195" t="s">
        <v>6</v>
      </c>
      <c r="F38" s="195" t="s">
        <v>7</v>
      </c>
      <c r="G38" s="195" t="s">
        <v>7</v>
      </c>
      <c r="H38" s="195" t="s">
        <v>7</v>
      </c>
      <c r="I38" s="195" t="s">
        <v>7</v>
      </c>
      <c r="J38" s="195" t="s">
        <v>8</v>
      </c>
      <c r="K38" s="195" t="s">
        <v>8</v>
      </c>
      <c r="L38" s="195" t="s">
        <v>8</v>
      </c>
      <c r="M38" s="195" t="s">
        <v>8</v>
      </c>
      <c r="N38" s="195" t="s">
        <v>9</v>
      </c>
      <c r="O38" s="195" t="s">
        <v>9</v>
      </c>
      <c r="P38" s="195" t="s">
        <v>9</v>
      </c>
      <c r="Q38" s="195" t="s">
        <v>9</v>
      </c>
      <c r="R38" s="195" t="s">
        <v>10</v>
      </c>
      <c r="S38" s="195" t="s">
        <v>10</v>
      </c>
      <c r="T38" s="195" t="s">
        <v>10</v>
      </c>
      <c r="U38" s="195" t="s">
        <v>10</v>
      </c>
      <c r="V38" s="195" t="s">
        <v>11</v>
      </c>
      <c r="W38" s="195" t="s">
        <v>11</v>
      </c>
      <c r="X38" s="195" t="s">
        <v>11</v>
      </c>
      <c r="Y38" s="195" t="s">
        <v>11</v>
      </c>
      <c r="Z38" s="195" t="s">
        <v>12</v>
      </c>
      <c r="AA38" s="195" t="s">
        <v>12</v>
      </c>
      <c r="AB38" s="195" t="s">
        <v>12</v>
      </c>
      <c r="AC38" s="195" t="s">
        <v>12</v>
      </c>
    </row>
    <row r="39" spans="1:41" x14ac:dyDescent="0.2">
      <c r="A39" s="113"/>
      <c r="B39" s="195" t="s">
        <v>15</v>
      </c>
      <c r="C39" s="195" t="s">
        <v>15</v>
      </c>
      <c r="D39" s="195" t="s">
        <v>15</v>
      </c>
      <c r="E39" s="195" t="s">
        <v>15</v>
      </c>
      <c r="F39" s="195" t="s">
        <v>16</v>
      </c>
      <c r="G39" s="195" t="s">
        <v>16</v>
      </c>
      <c r="H39" s="195" t="s">
        <v>16</v>
      </c>
      <c r="I39" s="195" t="s">
        <v>16</v>
      </c>
      <c r="J39" s="195" t="s">
        <v>17</v>
      </c>
      <c r="K39" s="195" t="s">
        <v>17</v>
      </c>
      <c r="L39" s="195" t="s">
        <v>17</v>
      </c>
      <c r="M39" s="195" t="s">
        <v>17</v>
      </c>
      <c r="N39" s="195" t="s">
        <v>18</v>
      </c>
      <c r="O39" s="195" t="s">
        <v>18</v>
      </c>
      <c r="P39" s="195" t="s">
        <v>18</v>
      </c>
      <c r="Q39" s="195" t="s">
        <v>18</v>
      </c>
      <c r="R39" s="195" t="s">
        <v>19</v>
      </c>
      <c r="S39" s="195" t="s">
        <v>19</v>
      </c>
      <c r="T39" s="195" t="s">
        <v>19</v>
      </c>
      <c r="U39" s="195" t="s">
        <v>19</v>
      </c>
      <c r="V39" s="195" t="s">
        <v>20</v>
      </c>
      <c r="W39" s="195" t="s">
        <v>20</v>
      </c>
      <c r="X39" s="195" t="s">
        <v>20</v>
      </c>
      <c r="Y39" s="195" t="s">
        <v>20</v>
      </c>
      <c r="Z39" s="195" t="s">
        <v>21</v>
      </c>
      <c r="AA39" s="195" t="s">
        <v>21</v>
      </c>
      <c r="AB39" s="195" t="s">
        <v>21</v>
      </c>
      <c r="AC39" s="195" t="s">
        <v>21</v>
      </c>
    </row>
    <row r="40" spans="1:41" ht="119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 t="s">
        <v>23</v>
      </c>
      <c r="S40" s="78" t="s">
        <v>24</v>
      </c>
      <c r="T40" s="78" t="s">
        <v>25</v>
      </c>
      <c r="U40" s="78" t="s">
        <v>26</v>
      </c>
      <c r="V40" s="77" t="s">
        <v>23</v>
      </c>
      <c r="W40" s="78" t="s">
        <v>24</v>
      </c>
      <c r="X40" s="78" t="s">
        <v>25</v>
      </c>
      <c r="Y40" s="78" t="s">
        <v>26</v>
      </c>
      <c r="Z40" s="77" t="s">
        <v>23</v>
      </c>
      <c r="AA40" s="78" t="s">
        <v>24</v>
      </c>
      <c r="AB40" s="78" t="s">
        <v>25</v>
      </c>
      <c r="AC40" s="78" t="s">
        <v>26</v>
      </c>
      <c r="AD40" s="77"/>
    </row>
    <row r="41" spans="1:41" x14ac:dyDescent="0.2">
      <c r="A41" s="115" t="s">
        <v>27</v>
      </c>
      <c r="B41" s="80">
        <v>201304</v>
      </c>
      <c r="C41" s="81">
        <v>191012</v>
      </c>
      <c r="D41" s="81">
        <v>9846</v>
      </c>
      <c r="E41" s="81">
        <v>446</v>
      </c>
      <c r="F41" s="80">
        <v>39220</v>
      </c>
      <c r="G41" s="81">
        <v>38288</v>
      </c>
      <c r="H41" s="81">
        <v>854</v>
      </c>
      <c r="I41" s="81">
        <v>78</v>
      </c>
      <c r="J41" s="80">
        <v>7471</v>
      </c>
      <c r="K41" s="81">
        <v>6169</v>
      </c>
      <c r="L41" s="81">
        <v>1231</v>
      </c>
      <c r="M41" s="81">
        <v>71</v>
      </c>
      <c r="N41" s="80">
        <v>9035</v>
      </c>
      <c r="O41" s="81">
        <v>8330</v>
      </c>
      <c r="P41" s="81">
        <v>678</v>
      </c>
      <c r="Q41" s="81">
        <v>27</v>
      </c>
      <c r="R41" s="80">
        <v>7928</v>
      </c>
      <c r="S41" s="81">
        <v>6566</v>
      </c>
      <c r="T41" s="81">
        <v>1295</v>
      </c>
      <c r="U41" s="81">
        <v>67</v>
      </c>
      <c r="V41" s="80">
        <v>81427</v>
      </c>
      <c r="W41" s="81">
        <v>77429</v>
      </c>
      <c r="X41" s="81">
        <v>3896</v>
      </c>
      <c r="Y41" s="81">
        <v>102</v>
      </c>
      <c r="Z41" s="80">
        <v>56223</v>
      </c>
      <c r="AA41" s="81">
        <v>54230</v>
      </c>
      <c r="AB41" s="81">
        <v>1892</v>
      </c>
      <c r="AC41" s="81">
        <v>101</v>
      </c>
      <c r="AD41" s="82"/>
    </row>
    <row r="42" spans="1:41" ht="17" x14ac:dyDescent="0.2">
      <c r="A42" s="91" t="s">
        <v>120</v>
      </c>
      <c r="B42" s="104">
        <v>58675.98</v>
      </c>
      <c r="C42" s="105">
        <v>6993.07</v>
      </c>
      <c r="D42" s="105">
        <v>6605.62</v>
      </c>
      <c r="E42" s="105">
        <v>45077.3</v>
      </c>
      <c r="F42" s="104">
        <v>28512.27</v>
      </c>
      <c r="G42" s="105">
        <v>2643.48</v>
      </c>
      <c r="H42" s="105">
        <v>2470.9299999999998</v>
      </c>
      <c r="I42" s="105">
        <v>23397.86</v>
      </c>
      <c r="J42" s="104">
        <v>10398.5</v>
      </c>
      <c r="K42" s="105">
        <v>203.85</v>
      </c>
      <c r="L42" s="105">
        <v>445.34</v>
      </c>
      <c r="M42" s="105">
        <v>9749.32</v>
      </c>
      <c r="N42" s="104">
        <v>1927.37</v>
      </c>
      <c r="O42" s="105">
        <v>254.43</v>
      </c>
      <c r="P42" s="105">
        <v>503.54</v>
      </c>
      <c r="Q42" s="105">
        <v>1169.4100000000001</v>
      </c>
      <c r="R42" s="104">
        <v>1643.05</v>
      </c>
      <c r="S42" s="105">
        <v>56.49</v>
      </c>
      <c r="T42" s="105">
        <v>259.37</v>
      </c>
      <c r="U42" s="105">
        <v>1327.2</v>
      </c>
      <c r="V42" s="104">
        <v>3621.31</v>
      </c>
      <c r="W42" s="105">
        <v>1000.68</v>
      </c>
      <c r="X42" s="105">
        <v>738.74</v>
      </c>
      <c r="Y42" s="105">
        <v>1881.89</v>
      </c>
      <c r="Z42" s="104">
        <v>12573.48</v>
      </c>
      <c r="AA42" s="105">
        <v>2834.15</v>
      </c>
      <c r="AB42" s="105">
        <v>2187.71</v>
      </c>
      <c r="AC42" s="105">
        <v>7551.63</v>
      </c>
      <c r="AD42" s="82"/>
    </row>
    <row r="43" spans="1:41" ht="17" x14ac:dyDescent="0.2">
      <c r="A43" s="91" t="s">
        <v>101</v>
      </c>
      <c r="B43" s="82">
        <v>3117.61</v>
      </c>
      <c r="C43" t="s">
        <v>79</v>
      </c>
      <c r="D43">
        <v>196.04</v>
      </c>
      <c r="E43">
        <v>4199.24</v>
      </c>
      <c r="F43" s="82">
        <v>1145.8599999999999</v>
      </c>
      <c r="G43" t="s">
        <v>79</v>
      </c>
      <c r="H43" t="s">
        <v>79</v>
      </c>
      <c r="I43">
        <v>3605.14</v>
      </c>
      <c r="J43" s="82">
        <v>1462.1</v>
      </c>
      <c r="K43">
        <v>267.39</v>
      </c>
      <c r="L43">
        <v>367.28</v>
      </c>
      <c r="M43">
        <v>827.43</v>
      </c>
      <c r="N43" s="82" t="s">
        <v>79</v>
      </c>
      <c r="O43">
        <v>5.57</v>
      </c>
      <c r="P43">
        <v>58.15</v>
      </c>
      <c r="Q43" t="s">
        <v>79</v>
      </c>
      <c r="R43" s="82">
        <v>302.44</v>
      </c>
      <c r="S43">
        <v>2.13</v>
      </c>
      <c r="T43">
        <v>66.37</v>
      </c>
      <c r="U43">
        <v>233.94</v>
      </c>
      <c r="V43" s="82">
        <v>615.07000000000005</v>
      </c>
      <c r="W43">
        <v>90.27</v>
      </c>
      <c r="X43">
        <v>248.89</v>
      </c>
      <c r="Y43">
        <v>275.92</v>
      </c>
      <c r="Z43" s="82">
        <v>32.299999999999997</v>
      </c>
      <c r="AA43" t="s">
        <v>79</v>
      </c>
      <c r="AB43">
        <v>374.51</v>
      </c>
      <c r="AC43" t="s">
        <v>79</v>
      </c>
      <c r="AD43" s="82"/>
    </row>
    <row r="44" spans="1:41" ht="17" x14ac:dyDescent="0.2">
      <c r="A44" s="91" t="s">
        <v>102</v>
      </c>
      <c r="B44" s="82">
        <v>5709.53</v>
      </c>
      <c r="C44">
        <v>1046.6099999999999</v>
      </c>
      <c r="D44">
        <v>1253.3699999999999</v>
      </c>
      <c r="E44">
        <v>3409.55</v>
      </c>
      <c r="F44" s="82">
        <v>2614.9699999999998</v>
      </c>
      <c r="G44">
        <v>-108.82</v>
      </c>
      <c r="H44">
        <v>377.89</v>
      </c>
      <c r="I44">
        <v>2345.89</v>
      </c>
      <c r="J44" s="82">
        <v>846.34</v>
      </c>
      <c r="K44">
        <v>82.14</v>
      </c>
      <c r="L44">
        <v>278.51</v>
      </c>
      <c r="M44">
        <v>485.69</v>
      </c>
      <c r="N44" s="82">
        <v>-36.5</v>
      </c>
      <c r="O44">
        <v>34.72</v>
      </c>
      <c r="P44">
        <v>56.39</v>
      </c>
      <c r="Q44">
        <v>-127.6</v>
      </c>
      <c r="R44" s="82">
        <v>279.2</v>
      </c>
      <c r="S44">
        <v>61.25</v>
      </c>
      <c r="T44">
        <v>57.18</v>
      </c>
      <c r="U44">
        <v>160.78</v>
      </c>
      <c r="V44" s="82">
        <v>919.57</v>
      </c>
      <c r="W44">
        <v>487.9</v>
      </c>
      <c r="X44">
        <v>282.82</v>
      </c>
      <c r="Y44">
        <v>148.85</v>
      </c>
      <c r="Z44" s="82">
        <v>1085.95</v>
      </c>
      <c r="AA44">
        <v>489.42</v>
      </c>
      <c r="AB44">
        <v>200.59</v>
      </c>
      <c r="AC44">
        <v>395.94</v>
      </c>
      <c r="AD44" s="82"/>
    </row>
    <row r="45" spans="1:41" ht="17" x14ac:dyDescent="0.2">
      <c r="A45" s="91" t="s">
        <v>103</v>
      </c>
      <c r="B45" s="82">
        <v>16332.72</v>
      </c>
      <c r="C45">
        <v>3564.54</v>
      </c>
      <c r="D45">
        <v>5772.3</v>
      </c>
      <c r="E45">
        <v>6995.88</v>
      </c>
      <c r="F45" s="82">
        <v>9341.69</v>
      </c>
      <c r="G45">
        <v>955.34</v>
      </c>
      <c r="H45">
        <v>1882</v>
      </c>
      <c r="I45">
        <v>6504.34</v>
      </c>
      <c r="J45" s="82" t="s">
        <v>79</v>
      </c>
      <c r="K45">
        <v>269.45999999999998</v>
      </c>
      <c r="L45">
        <v>663.09</v>
      </c>
      <c r="M45" t="s">
        <v>79</v>
      </c>
      <c r="N45" s="82">
        <v>917.53</v>
      </c>
      <c r="O45">
        <v>188.89</v>
      </c>
      <c r="P45">
        <v>347.28</v>
      </c>
      <c r="Q45">
        <v>381.35</v>
      </c>
      <c r="R45" s="82">
        <v>956.2</v>
      </c>
      <c r="S45">
        <v>98.78</v>
      </c>
      <c r="T45">
        <v>332.52</v>
      </c>
      <c r="U45">
        <v>524.9</v>
      </c>
      <c r="V45" s="82">
        <v>3729.75</v>
      </c>
      <c r="W45">
        <v>888.77</v>
      </c>
      <c r="X45">
        <v>1355.05</v>
      </c>
      <c r="Y45">
        <v>1485.93</v>
      </c>
      <c r="Z45" s="82">
        <v>3586.99</v>
      </c>
      <c r="AA45">
        <v>1163.29</v>
      </c>
      <c r="AB45">
        <v>1192.3599999999999</v>
      </c>
      <c r="AC45">
        <v>1231.3399999999999</v>
      </c>
      <c r="AD45" s="82"/>
    </row>
    <row r="46" spans="1:41" ht="17" x14ac:dyDescent="0.2">
      <c r="A46" s="79" t="s">
        <v>104</v>
      </c>
      <c r="B46" s="107">
        <v>5321.58</v>
      </c>
      <c r="C46" s="108" t="s">
        <v>79</v>
      </c>
      <c r="D46" s="108">
        <v>624.94000000000005</v>
      </c>
      <c r="E46" s="108">
        <v>4503.37</v>
      </c>
      <c r="F46" s="107">
        <v>4487.3900000000003</v>
      </c>
      <c r="G46" s="108" t="s">
        <v>79</v>
      </c>
      <c r="H46" s="108" t="s">
        <v>79</v>
      </c>
      <c r="I46" s="108">
        <v>4041.92</v>
      </c>
      <c r="J46" s="107" t="s">
        <v>79</v>
      </c>
      <c r="K46" s="108">
        <v>1.5699999999999901</v>
      </c>
      <c r="L46" s="108">
        <v>3.05999999999983</v>
      </c>
      <c r="M46" s="108" t="s">
        <v>79</v>
      </c>
      <c r="N46" s="107" t="s">
        <v>79</v>
      </c>
      <c r="O46" s="108">
        <v>1.55000000000004</v>
      </c>
      <c r="P46" s="108">
        <v>23.150000000000102</v>
      </c>
      <c r="Q46" s="108" t="s">
        <v>79</v>
      </c>
      <c r="R46" s="107">
        <v>10.159999999999901</v>
      </c>
      <c r="S46" s="108">
        <v>0.46000000000000801</v>
      </c>
      <c r="T46" s="108">
        <v>2.6600000000000201</v>
      </c>
      <c r="U46" s="108">
        <v>7.0099999999998799</v>
      </c>
      <c r="V46" s="107">
        <v>86.679999999998898</v>
      </c>
      <c r="W46" s="108">
        <v>16.920000000000002</v>
      </c>
      <c r="X46" s="108">
        <v>47.300000000000203</v>
      </c>
      <c r="Y46" s="108">
        <v>22.449999999999601</v>
      </c>
      <c r="Z46" s="107">
        <v>541.469999999999</v>
      </c>
      <c r="AA46" s="108" t="s">
        <v>79</v>
      </c>
      <c r="AB46" s="108">
        <v>185.64000000000101</v>
      </c>
      <c r="AC46" s="108" t="s">
        <v>79</v>
      </c>
      <c r="AD46" s="82"/>
    </row>
    <row r="47" spans="1:41" x14ac:dyDescent="0.2">
      <c r="A47" s="116" t="s">
        <v>105</v>
      </c>
      <c r="B47" s="84">
        <v>89157.42</v>
      </c>
      <c r="C47" s="85">
        <v>10519.82</v>
      </c>
      <c r="D47" s="85">
        <v>14452.27</v>
      </c>
      <c r="E47" s="85">
        <v>64185.34</v>
      </c>
      <c r="F47" s="84">
        <v>46102.18</v>
      </c>
      <c r="G47" s="85">
        <v>2032.27</v>
      </c>
      <c r="H47" s="85">
        <v>4174.7700000000004</v>
      </c>
      <c r="I47" s="85">
        <v>39895.15</v>
      </c>
      <c r="J47" s="84">
        <v>10663.76</v>
      </c>
      <c r="K47" s="85">
        <v>824.41</v>
      </c>
      <c r="L47" s="85">
        <v>1757.28</v>
      </c>
      <c r="M47" s="85">
        <v>8082.07</v>
      </c>
      <c r="N47" s="84">
        <v>2407.87</v>
      </c>
      <c r="O47" s="85">
        <v>485.16</v>
      </c>
      <c r="P47" s="85">
        <v>988.51</v>
      </c>
      <c r="Q47" s="85">
        <v>934.2</v>
      </c>
      <c r="R47" s="84">
        <v>3191.05</v>
      </c>
      <c r="S47" s="85">
        <v>219.11</v>
      </c>
      <c r="T47" s="85">
        <v>718.1</v>
      </c>
      <c r="U47" s="85">
        <v>2253.83</v>
      </c>
      <c r="V47" s="84">
        <v>8972.3799999999992</v>
      </c>
      <c r="W47" s="85">
        <v>2484.54</v>
      </c>
      <c r="X47" s="85">
        <v>2672.8</v>
      </c>
      <c r="Y47" s="85">
        <v>3815.04</v>
      </c>
      <c r="Z47" s="84">
        <v>17820.189999999999</v>
      </c>
      <c r="AA47" s="85">
        <v>4474.33</v>
      </c>
      <c r="AB47" s="85">
        <v>4140.8100000000004</v>
      </c>
      <c r="AC47" s="85">
        <v>9205.06</v>
      </c>
      <c r="AD47" s="82"/>
    </row>
    <row r="48" spans="1:41" x14ac:dyDescent="0.2">
      <c r="A48" s="109" t="s">
        <v>106</v>
      </c>
      <c r="B48" s="84">
        <v>1502.94</v>
      </c>
      <c r="C48" s="85">
        <v>19.21</v>
      </c>
      <c r="D48" s="85">
        <v>178.73</v>
      </c>
      <c r="E48" s="85">
        <v>1304.99</v>
      </c>
      <c r="F48" s="84">
        <v>1013.86</v>
      </c>
      <c r="G48" s="85">
        <v>0.4</v>
      </c>
      <c r="H48" s="85">
        <v>54.58</v>
      </c>
      <c r="I48" s="85">
        <v>958.88</v>
      </c>
      <c r="J48" s="84">
        <v>1.26</v>
      </c>
      <c r="K48" s="85">
        <v>0.12</v>
      </c>
      <c r="L48" s="85">
        <v>0.39</v>
      </c>
      <c r="M48" s="85">
        <v>0.74</v>
      </c>
      <c r="N48" s="84">
        <v>5.42</v>
      </c>
      <c r="O48" s="85" t="s">
        <v>79</v>
      </c>
      <c r="P48" s="85">
        <v>5.94</v>
      </c>
      <c r="Q48" s="85">
        <v>1.84</v>
      </c>
      <c r="R48" s="84">
        <v>27.01</v>
      </c>
      <c r="S48" s="85">
        <v>0.05</v>
      </c>
      <c r="T48" s="85">
        <v>0.12</v>
      </c>
      <c r="U48" s="85">
        <v>26.84</v>
      </c>
      <c r="V48" s="84">
        <v>308.83</v>
      </c>
      <c r="W48" s="85">
        <v>0.57999999999999996</v>
      </c>
      <c r="X48" s="85">
        <v>1.55</v>
      </c>
      <c r="Y48" s="85">
        <v>306.70999999999998</v>
      </c>
      <c r="Z48" s="84">
        <v>146.56</v>
      </c>
      <c r="AA48" s="85">
        <v>20.420000000000002</v>
      </c>
      <c r="AB48" s="85">
        <v>116.16</v>
      </c>
      <c r="AC48" s="85">
        <v>9.98</v>
      </c>
      <c r="AD48" s="82"/>
    </row>
    <row r="49" spans="1:30" x14ac:dyDescent="0.2">
      <c r="A49" s="109" t="s">
        <v>107</v>
      </c>
      <c r="B49" s="84">
        <v>4114.4399999999996</v>
      </c>
      <c r="C49" s="85">
        <v>138.01</v>
      </c>
      <c r="D49" s="85">
        <v>584.91999999999996</v>
      </c>
      <c r="E49" s="85">
        <v>3391.52</v>
      </c>
      <c r="F49" s="84">
        <v>1215.8699999999999</v>
      </c>
      <c r="G49" s="85">
        <v>34.369999999999997</v>
      </c>
      <c r="H49" s="85">
        <v>130.91999999999999</v>
      </c>
      <c r="I49" s="85">
        <v>1050.5899999999999</v>
      </c>
      <c r="J49" s="84">
        <v>1210.6500000000001</v>
      </c>
      <c r="K49" s="85">
        <v>12.96</v>
      </c>
      <c r="L49" s="85">
        <v>45.64</v>
      </c>
      <c r="M49" s="85">
        <v>1152.05</v>
      </c>
      <c r="N49" s="84">
        <v>172.25</v>
      </c>
      <c r="O49" s="85">
        <v>6.43</v>
      </c>
      <c r="P49" s="85">
        <v>31.35</v>
      </c>
      <c r="Q49" s="85">
        <v>134.46</v>
      </c>
      <c r="R49" s="84">
        <v>138.47</v>
      </c>
      <c r="S49" s="85">
        <v>6.36</v>
      </c>
      <c r="T49" s="85">
        <v>27.23</v>
      </c>
      <c r="U49" s="85">
        <v>104.88</v>
      </c>
      <c r="V49" s="84">
        <v>216.07</v>
      </c>
      <c r="W49" s="85">
        <v>10.99</v>
      </c>
      <c r="X49" s="85">
        <v>48.76</v>
      </c>
      <c r="Y49" s="85">
        <v>156.33000000000001</v>
      </c>
      <c r="Z49" s="84">
        <v>1161.1300000000001</v>
      </c>
      <c r="AA49" s="85">
        <v>66.900000000000006</v>
      </c>
      <c r="AB49" s="85">
        <v>301.02</v>
      </c>
      <c r="AC49" s="85">
        <v>793.21</v>
      </c>
      <c r="AD49" s="82"/>
    </row>
    <row r="50" spans="1:30" ht="17" x14ac:dyDescent="0.2">
      <c r="A50" s="91" t="s">
        <v>108</v>
      </c>
      <c r="B50" s="104">
        <v>169798.1</v>
      </c>
      <c r="C50" s="105">
        <v>8708.42</v>
      </c>
      <c r="D50" s="105">
        <v>10312.69</v>
      </c>
      <c r="E50" s="105">
        <v>150776.99</v>
      </c>
      <c r="F50" s="104">
        <v>117083.26</v>
      </c>
      <c r="G50" s="105">
        <v>3439.51</v>
      </c>
      <c r="H50" s="105">
        <v>4668.5200000000004</v>
      </c>
      <c r="I50" s="105">
        <v>108975.24</v>
      </c>
      <c r="J50" s="104">
        <v>23680.65</v>
      </c>
      <c r="K50" s="105">
        <v>141.26</v>
      </c>
      <c r="L50" s="105">
        <v>700.21</v>
      </c>
      <c r="M50" s="105">
        <v>22839.19</v>
      </c>
      <c r="N50" s="104">
        <v>2092.35</v>
      </c>
      <c r="O50" s="105">
        <v>245.84</v>
      </c>
      <c r="P50" s="105">
        <v>544.88</v>
      </c>
      <c r="Q50" s="105">
        <v>1301.6400000000001</v>
      </c>
      <c r="R50" s="104">
        <v>1769.41</v>
      </c>
      <c r="S50" s="105">
        <v>89.5</v>
      </c>
      <c r="T50" s="105">
        <v>336.82</v>
      </c>
      <c r="U50" s="105">
        <v>1343.1</v>
      </c>
      <c r="V50" s="104">
        <v>6721.09</v>
      </c>
      <c r="W50" s="105">
        <v>1527.41</v>
      </c>
      <c r="X50" s="105">
        <v>1280.4000000000001</v>
      </c>
      <c r="Y50" s="105">
        <v>3913.28</v>
      </c>
      <c r="Z50" s="104">
        <v>18451.330000000002</v>
      </c>
      <c r="AA50" s="105">
        <v>3264.92</v>
      </c>
      <c r="AB50" s="105">
        <v>2781.87</v>
      </c>
      <c r="AC50" s="105">
        <v>12404.55</v>
      </c>
      <c r="AD50" s="82"/>
    </row>
    <row r="51" spans="1:30" ht="34" x14ac:dyDescent="0.2">
      <c r="A51" s="91" t="s">
        <v>109</v>
      </c>
      <c r="B51" s="82">
        <v>1590.64</v>
      </c>
      <c r="C51">
        <v>339.67</v>
      </c>
      <c r="D51">
        <v>525.04999999999995</v>
      </c>
      <c r="E51">
        <v>725.91</v>
      </c>
      <c r="F51" s="82">
        <v>252.67</v>
      </c>
      <c r="G51">
        <v>62.11</v>
      </c>
      <c r="H51">
        <v>49.57</v>
      </c>
      <c r="I51">
        <v>140.97999999999999</v>
      </c>
      <c r="J51" s="82">
        <v>35.630000000000003</v>
      </c>
      <c r="K51">
        <v>7.34</v>
      </c>
      <c r="L51">
        <v>9.2100000000000009</v>
      </c>
      <c r="M51">
        <v>19.079999999999998</v>
      </c>
      <c r="N51" s="82">
        <v>658.78</v>
      </c>
      <c r="O51">
        <v>129.13999999999999</v>
      </c>
      <c r="P51">
        <v>242.08</v>
      </c>
      <c r="Q51">
        <v>287.56</v>
      </c>
      <c r="R51" s="82">
        <v>105.33</v>
      </c>
      <c r="S51">
        <v>2.69</v>
      </c>
      <c r="T51">
        <v>3.34</v>
      </c>
      <c r="U51">
        <v>99.3</v>
      </c>
      <c r="V51" s="82">
        <v>110.42</v>
      </c>
      <c r="W51">
        <v>48.96</v>
      </c>
      <c r="X51">
        <v>49.35</v>
      </c>
      <c r="Y51">
        <v>12.11</v>
      </c>
      <c r="Z51" s="82">
        <v>427.81</v>
      </c>
      <c r="AA51">
        <v>89.43</v>
      </c>
      <c r="AB51">
        <v>171.5</v>
      </c>
      <c r="AC51">
        <v>166.88</v>
      </c>
      <c r="AD51" s="82"/>
    </row>
    <row r="52" spans="1:30" ht="17" x14ac:dyDescent="0.2">
      <c r="A52" s="91" t="s">
        <v>110</v>
      </c>
      <c r="B52" s="82">
        <v>17896.400000000001</v>
      </c>
      <c r="C52">
        <v>2621.79</v>
      </c>
      <c r="D52">
        <v>4854.5200000000004</v>
      </c>
      <c r="E52">
        <v>10420.08</v>
      </c>
      <c r="F52" s="82">
        <v>5705.87</v>
      </c>
      <c r="G52">
        <v>596.89</v>
      </c>
      <c r="H52">
        <v>1121.21</v>
      </c>
      <c r="I52">
        <v>3987.77</v>
      </c>
      <c r="J52" s="82">
        <v>1556.83</v>
      </c>
      <c r="K52">
        <v>111.23</v>
      </c>
      <c r="L52">
        <v>284.51</v>
      </c>
      <c r="M52">
        <v>1161.0899999999999</v>
      </c>
      <c r="N52" s="82">
        <v>1977.24</v>
      </c>
      <c r="O52">
        <v>306.33999999999997</v>
      </c>
      <c r="P52">
        <v>685.49</v>
      </c>
      <c r="Q52">
        <v>985.41</v>
      </c>
      <c r="R52" s="82">
        <v>859.29</v>
      </c>
      <c r="S52">
        <v>118.05</v>
      </c>
      <c r="T52">
        <v>293.52</v>
      </c>
      <c r="U52">
        <v>447.73</v>
      </c>
      <c r="V52" s="82">
        <v>1865.09</v>
      </c>
      <c r="W52">
        <v>509.81</v>
      </c>
      <c r="X52">
        <v>653.41</v>
      </c>
      <c r="Y52">
        <v>701.88</v>
      </c>
      <c r="Z52" s="82">
        <v>5932.07</v>
      </c>
      <c r="AA52">
        <v>979.47</v>
      </c>
      <c r="AB52">
        <v>1816.39</v>
      </c>
      <c r="AC52">
        <v>3136.21</v>
      </c>
      <c r="AD52" s="82"/>
    </row>
    <row r="53" spans="1:30" ht="17" x14ac:dyDescent="0.2">
      <c r="A53" s="79" t="s">
        <v>111</v>
      </c>
      <c r="B53" s="107">
        <v>82106.929999999993</v>
      </c>
      <c r="C53" s="108">
        <v>8314.82</v>
      </c>
      <c r="D53" s="108">
        <v>8903.99</v>
      </c>
      <c r="E53" s="108">
        <v>64888.14</v>
      </c>
      <c r="F53" s="107">
        <v>12095.15</v>
      </c>
      <c r="G53" s="108">
        <v>2295.46</v>
      </c>
      <c r="H53" s="108">
        <v>1268.29</v>
      </c>
      <c r="I53" s="108">
        <v>8531.39</v>
      </c>
      <c r="J53" s="107">
        <v>43597.45</v>
      </c>
      <c r="K53" s="108">
        <v>645.82000000000005</v>
      </c>
      <c r="L53" s="108">
        <v>1679.51</v>
      </c>
      <c r="M53" s="108">
        <v>41272.120000000003</v>
      </c>
      <c r="N53" s="107">
        <v>2785.59</v>
      </c>
      <c r="O53" s="108">
        <v>487.18</v>
      </c>
      <c r="P53" s="108">
        <v>876.22</v>
      </c>
      <c r="Q53" s="108">
        <v>1422.19</v>
      </c>
      <c r="R53" s="107">
        <v>2871.46</v>
      </c>
      <c r="S53" s="108">
        <v>324.45999999999998</v>
      </c>
      <c r="T53" s="108">
        <v>822.32</v>
      </c>
      <c r="U53" s="108">
        <v>1724.68</v>
      </c>
      <c r="V53" s="107">
        <v>7858.82</v>
      </c>
      <c r="W53" s="108">
        <v>1765.32</v>
      </c>
      <c r="X53" s="108">
        <v>1557.55</v>
      </c>
      <c r="Y53" s="108">
        <v>4535.9399999999996</v>
      </c>
      <c r="Z53" s="107">
        <v>12898.46</v>
      </c>
      <c r="AA53" s="108">
        <v>2796.56</v>
      </c>
      <c r="AB53" s="108">
        <v>2700.1</v>
      </c>
      <c r="AC53" s="108">
        <v>7401.8</v>
      </c>
      <c r="AD53" s="82"/>
    </row>
    <row r="54" spans="1:30" x14ac:dyDescent="0.2">
      <c r="A54" s="110" t="s">
        <v>112</v>
      </c>
      <c r="B54" s="111">
        <v>271392.07</v>
      </c>
      <c r="C54" s="112">
        <v>19984.7</v>
      </c>
      <c r="D54" s="112">
        <v>24596.25</v>
      </c>
      <c r="E54" s="112">
        <v>226811.12</v>
      </c>
      <c r="F54" s="111">
        <v>135136.95000000001</v>
      </c>
      <c r="G54" s="112">
        <v>6393.98</v>
      </c>
      <c r="H54" s="112">
        <v>7107.59</v>
      </c>
      <c r="I54" s="112">
        <v>121635.39</v>
      </c>
      <c r="J54" s="111">
        <v>68870.570000000007</v>
      </c>
      <c r="K54" s="112">
        <v>905.65</v>
      </c>
      <c r="L54" s="112">
        <v>2673.44</v>
      </c>
      <c r="M54" s="112">
        <v>65291.48</v>
      </c>
      <c r="N54" s="111">
        <v>7513.97</v>
      </c>
      <c r="O54" s="112">
        <v>1168.5</v>
      </c>
      <c r="P54" s="112">
        <v>2348.66</v>
      </c>
      <c r="Q54" s="112">
        <v>3996.8</v>
      </c>
      <c r="R54" s="111">
        <v>5605.5</v>
      </c>
      <c r="S54" s="112">
        <v>534.69000000000005</v>
      </c>
      <c r="T54" s="112">
        <v>1455.99</v>
      </c>
      <c r="U54" s="112">
        <v>3614.82</v>
      </c>
      <c r="V54" s="111">
        <v>16555.419999999998</v>
      </c>
      <c r="W54" s="112">
        <v>3851.51</v>
      </c>
      <c r="X54" s="112">
        <v>3540.71</v>
      </c>
      <c r="Y54" s="112">
        <v>9163.2000000000007</v>
      </c>
      <c r="Z54" s="111">
        <v>37709.67</v>
      </c>
      <c r="AA54" s="112">
        <v>7130.38</v>
      </c>
      <c r="AB54" s="112">
        <v>7469.86</v>
      </c>
      <c r="AC54" s="112">
        <v>23109.439999999999</v>
      </c>
      <c r="AD54" s="82"/>
    </row>
    <row r="55" spans="1:30" x14ac:dyDescent="0.2">
      <c r="A55" s="110" t="s">
        <v>113</v>
      </c>
      <c r="B55" s="111">
        <v>440.52</v>
      </c>
      <c r="C55" s="112">
        <v>12.07</v>
      </c>
      <c r="D55" s="112">
        <v>23.45</v>
      </c>
      <c r="E55" s="112">
        <v>405</v>
      </c>
      <c r="F55" s="111">
        <v>114.25</v>
      </c>
      <c r="G55" s="112">
        <v>2.04</v>
      </c>
      <c r="H55" s="112">
        <v>17.79</v>
      </c>
      <c r="I55" s="112">
        <v>94.42</v>
      </c>
      <c r="J55" s="111">
        <v>222.91</v>
      </c>
      <c r="K55" s="112">
        <v>0.66</v>
      </c>
      <c r="L55" s="112">
        <v>0.11</v>
      </c>
      <c r="M55" s="112">
        <v>222.14</v>
      </c>
      <c r="N55" s="111">
        <v>9.17</v>
      </c>
      <c r="O55" s="112">
        <v>0.12</v>
      </c>
      <c r="P55" s="112">
        <v>1.77</v>
      </c>
      <c r="Q55" s="112">
        <v>7.28</v>
      </c>
      <c r="R55" s="111">
        <v>0.79</v>
      </c>
      <c r="S55" s="112">
        <v>0</v>
      </c>
      <c r="T55" s="112">
        <v>0.6</v>
      </c>
      <c r="U55" s="112">
        <v>0.19</v>
      </c>
      <c r="V55" s="111">
        <v>13.57</v>
      </c>
      <c r="W55" s="112">
        <v>0.11</v>
      </c>
      <c r="X55" s="112">
        <v>0.05</v>
      </c>
      <c r="Y55" s="112">
        <v>13.4</v>
      </c>
      <c r="Z55" s="111">
        <v>79.819999999999993</v>
      </c>
      <c r="AA55" s="112">
        <v>9.15</v>
      </c>
      <c r="AB55" s="112">
        <v>3.11</v>
      </c>
      <c r="AC55" s="112">
        <v>67.56</v>
      </c>
      <c r="AD55" s="82"/>
    </row>
    <row r="56" spans="1:30" x14ac:dyDescent="0.2">
      <c r="A56" s="109" t="s">
        <v>114</v>
      </c>
      <c r="B56" s="84">
        <v>366607.39</v>
      </c>
      <c r="C56" s="85">
        <v>30673.81</v>
      </c>
      <c r="D56" s="85">
        <v>39835.61</v>
      </c>
      <c r="E56" s="85">
        <v>296097.98</v>
      </c>
      <c r="F56" s="84">
        <v>183583.11</v>
      </c>
      <c r="G56" s="85">
        <v>8463.0400000000009</v>
      </c>
      <c r="H56" s="85">
        <v>11485.65</v>
      </c>
      <c r="I56" s="85">
        <v>163634.42000000001</v>
      </c>
      <c r="J56" s="84">
        <v>80969.149999999994</v>
      </c>
      <c r="K56" s="85">
        <v>1743.8</v>
      </c>
      <c r="L56" s="85">
        <v>4476.87</v>
      </c>
      <c r="M56" s="85">
        <v>74748.479999999996</v>
      </c>
      <c r="N56" s="84">
        <v>10108.67</v>
      </c>
      <c r="O56" s="85">
        <v>1657.87</v>
      </c>
      <c r="P56" s="85">
        <v>3376.23</v>
      </c>
      <c r="Q56" s="85">
        <v>5074.57</v>
      </c>
      <c r="R56" s="84">
        <v>8962.83</v>
      </c>
      <c r="S56" s="85">
        <v>760.21</v>
      </c>
      <c r="T56" s="85">
        <v>2202.0500000000002</v>
      </c>
      <c r="U56" s="85">
        <v>6000.57</v>
      </c>
      <c r="V56" s="84">
        <v>26066.27</v>
      </c>
      <c r="W56" s="85">
        <v>6347.72</v>
      </c>
      <c r="X56" s="85">
        <v>6263.86</v>
      </c>
      <c r="Y56" s="85">
        <v>13454.68</v>
      </c>
      <c r="Z56" s="84">
        <v>56917.37</v>
      </c>
      <c r="AA56" s="85">
        <v>11701.17</v>
      </c>
      <c r="AB56" s="85">
        <v>12030.95</v>
      </c>
      <c r="AC56" s="85">
        <v>33185.25</v>
      </c>
      <c r="AD56" s="82"/>
    </row>
  </sheetData>
  <sheetProtection selectLockedCells="1" selectUnlockedCells="1"/>
  <mergeCells count="28">
    <mergeCell ref="Z38:AC38"/>
    <mergeCell ref="B39:E39"/>
    <mergeCell ref="F39:I39"/>
    <mergeCell ref="J39:M39"/>
    <mergeCell ref="N39:Q39"/>
    <mergeCell ref="R39:U39"/>
    <mergeCell ref="V39:Y39"/>
    <mergeCell ref="Z39:AC39"/>
    <mergeCell ref="B38:E38"/>
    <mergeCell ref="F38:I38"/>
    <mergeCell ref="J38:M38"/>
    <mergeCell ref="N38:Q38"/>
    <mergeCell ref="R38:U38"/>
    <mergeCell ref="V38:Y38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4B62-8113-224A-89B2-ACB8CE7A035B}">
  <dimension ref="A1:AO54"/>
  <sheetViews>
    <sheetView topLeftCell="A2" zoomScale="85" zoomScaleNormal="85" workbookViewId="0">
      <selection activeCell="A2" sqref="A2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163</v>
      </c>
      <c r="C7" s="194" t="s">
        <v>163</v>
      </c>
      <c r="D7" s="194" t="s">
        <v>163</v>
      </c>
      <c r="E7" s="194" t="s">
        <v>163</v>
      </c>
      <c r="F7" s="194" t="s">
        <v>164</v>
      </c>
      <c r="G7" s="194" t="s">
        <v>164</v>
      </c>
      <c r="H7" s="194" t="s">
        <v>164</v>
      </c>
      <c r="I7" s="194" t="s">
        <v>164</v>
      </c>
      <c r="J7" s="194" t="s">
        <v>165</v>
      </c>
      <c r="K7" s="194" t="s">
        <v>165</v>
      </c>
      <c r="L7" s="194" t="s">
        <v>165</v>
      </c>
      <c r="M7" s="194" t="s">
        <v>165</v>
      </c>
      <c r="N7" s="2" t="s">
        <v>13</v>
      </c>
      <c r="O7" s="2" t="s">
        <v>13</v>
      </c>
      <c r="P7" s="2" t="s">
        <v>13</v>
      </c>
      <c r="Q7" s="2" t="s">
        <v>13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166</v>
      </c>
      <c r="C8" s="194" t="s">
        <v>166</v>
      </c>
      <c r="D8" s="194" t="s">
        <v>166</v>
      </c>
      <c r="E8" s="194" t="s">
        <v>166</v>
      </c>
      <c r="F8" s="194" t="s">
        <v>167</v>
      </c>
      <c r="G8" s="194" t="s">
        <v>167</v>
      </c>
      <c r="H8" s="194" t="s">
        <v>167</v>
      </c>
      <c r="I8" s="194" t="s">
        <v>167</v>
      </c>
      <c r="J8" s="194" t="s">
        <v>168</v>
      </c>
      <c r="K8" s="194" t="s">
        <v>168</v>
      </c>
      <c r="L8" s="194" t="s">
        <v>168</v>
      </c>
      <c r="M8" s="194" t="s">
        <v>168</v>
      </c>
      <c r="N8" s="2" t="s">
        <v>13</v>
      </c>
      <c r="O8" s="2" t="s">
        <v>13</v>
      </c>
      <c r="P8" s="2" t="s">
        <v>13</v>
      </c>
      <c r="Q8" s="2" t="s">
        <v>13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13</v>
      </c>
      <c r="O9" s="2" t="s">
        <v>13</v>
      </c>
      <c r="P9" s="2" t="s">
        <v>13</v>
      </c>
      <c r="Q9" s="2" t="s">
        <v>13</v>
      </c>
      <c r="R9" s="2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256539</v>
      </c>
      <c r="C10" s="13">
        <v>244045</v>
      </c>
      <c r="D10" s="13">
        <v>12330</v>
      </c>
      <c r="E10" s="13">
        <v>164</v>
      </c>
      <c r="F10" s="12">
        <v>50417</v>
      </c>
      <c r="G10" s="13">
        <v>46892</v>
      </c>
      <c r="H10" s="13">
        <v>3439</v>
      </c>
      <c r="I10" s="13">
        <v>86</v>
      </c>
      <c r="J10" s="12">
        <v>206122</v>
      </c>
      <c r="K10" s="13">
        <v>197153</v>
      </c>
      <c r="L10" s="13">
        <v>8891</v>
      </c>
      <c r="M10" s="13">
        <v>78</v>
      </c>
      <c r="N10" s="14" t="s">
        <v>13</v>
      </c>
      <c r="O10" s="2" t="s">
        <v>13</v>
      </c>
      <c r="P10" s="2" t="s">
        <v>13</v>
      </c>
      <c r="Q10" s="2" t="s">
        <v>13</v>
      </c>
      <c r="R10" s="2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99627.5</v>
      </c>
      <c r="C11" s="17">
        <v>36581.75</v>
      </c>
      <c r="D11" s="17">
        <v>32432.65</v>
      </c>
      <c r="E11" s="17">
        <v>30613.1</v>
      </c>
      <c r="F11" s="16">
        <v>27066.42</v>
      </c>
      <c r="G11" s="17">
        <v>6683.89</v>
      </c>
      <c r="H11" s="17">
        <v>10440.040000000001</v>
      </c>
      <c r="I11" s="17">
        <v>9942.48</v>
      </c>
      <c r="J11" s="16">
        <v>72561.08</v>
      </c>
      <c r="K11" s="17">
        <v>29897.86</v>
      </c>
      <c r="L11" s="17">
        <v>21992.61</v>
      </c>
      <c r="M11" s="17">
        <v>20670.61</v>
      </c>
      <c r="N11" s="14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" t="s">
        <v>29</v>
      </c>
      <c r="B12" s="19">
        <v>2214.92</v>
      </c>
      <c r="C12" s="20">
        <v>377.74</v>
      </c>
      <c r="D12" s="20">
        <v>263.29000000000002</v>
      </c>
      <c r="E12" s="20">
        <v>1573.89</v>
      </c>
      <c r="F12" s="19">
        <v>974.47</v>
      </c>
      <c r="G12" s="20">
        <v>51.55</v>
      </c>
      <c r="H12" s="20">
        <v>124.53</v>
      </c>
      <c r="I12" s="20">
        <v>798.39</v>
      </c>
      <c r="J12" s="19">
        <v>1240.45</v>
      </c>
      <c r="K12" s="20">
        <v>326.19</v>
      </c>
      <c r="L12" s="20">
        <v>138.76</v>
      </c>
      <c r="M12" s="20">
        <v>775.5</v>
      </c>
      <c r="N12" s="14" t="s">
        <v>13</v>
      </c>
      <c r="O12" s="2" t="s">
        <v>13</v>
      </c>
      <c r="P12" s="2" t="s">
        <v>13</v>
      </c>
      <c r="Q12" s="2" t="s">
        <v>13</v>
      </c>
      <c r="R12" s="2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2850.81</v>
      </c>
      <c r="C13" s="17">
        <v>1939.36</v>
      </c>
      <c r="D13" s="17">
        <v>712.15</v>
      </c>
      <c r="E13" s="17">
        <v>199.3</v>
      </c>
      <c r="F13" s="16">
        <v>577.17999999999995</v>
      </c>
      <c r="G13" s="17">
        <v>301.51</v>
      </c>
      <c r="H13" s="17">
        <v>237.58</v>
      </c>
      <c r="I13" s="17">
        <v>38.090000000000003</v>
      </c>
      <c r="J13" s="16">
        <v>2273.63</v>
      </c>
      <c r="K13" s="17">
        <v>1637.85</v>
      </c>
      <c r="L13" s="17">
        <v>474.57</v>
      </c>
      <c r="M13" s="17">
        <v>161.21</v>
      </c>
      <c r="N13" s="14" t="s">
        <v>13</v>
      </c>
      <c r="O13" s="2" t="s">
        <v>13</v>
      </c>
      <c r="P13" s="2" t="s">
        <v>13</v>
      </c>
      <c r="Q13" s="2" t="s">
        <v>13</v>
      </c>
      <c r="R13" s="2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1515.23</v>
      </c>
      <c r="C14" s="2">
        <v>1015.43</v>
      </c>
      <c r="D14" s="2">
        <v>357.27</v>
      </c>
      <c r="E14" s="2">
        <v>142.52000000000001</v>
      </c>
      <c r="F14" s="14">
        <v>357.65</v>
      </c>
      <c r="G14" s="2">
        <v>177.37</v>
      </c>
      <c r="H14" s="2">
        <v>138.57</v>
      </c>
      <c r="I14" s="2">
        <v>41.72</v>
      </c>
      <c r="J14" s="14">
        <v>1157.57</v>
      </c>
      <c r="K14" s="2">
        <v>838.06</v>
      </c>
      <c r="L14" s="2">
        <v>218.7</v>
      </c>
      <c r="M14" s="2">
        <v>100.81</v>
      </c>
      <c r="N14" s="14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9">
        <v>-4.17</v>
      </c>
      <c r="C15" s="20">
        <v>-4.8899999999999997</v>
      </c>
      <c r="D15" s="20">
        <v>-2.58</v>
      </c>
      <c r="E15" s="20">
        <v>3.3</v>
      </c>
      <c r="F15" s="19">
        <v>-6.66</v>
      </c>
      <c r="G15" s="20">
        <v>-0.68</v>
      </c>
      <c r="H15" s="20">
        <v>0.41</v>
      </c>
      <c r="I15" s="20">
        <v>-6.39</v>
      </c>
      <c r="J15" s="19">
        <v>2.4900000000000002</v>
      </c>
      <c r="K15" s="20">
        <v>-4.21</v>
      </c>
      <c r="L15" s="20">
        <v>-2.99</v>
      </c>
      <c r="M15" s="20">
        <v>9.69</v>
      </c>
      <c r="N15" s="14" t="s">
        <v>13</v>
      </c>
      <c r="O15" s="2" t="s">
        <v>13</v>
      </c>
      <c r="P15" s="2" t="s">
        <v>13</v>
      </c>
      <c r="Q15" s="2" t="s">
        <v>13</v>
      </c>
      <c r="R15" s="2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1339.75</v>
      </c>
      <c r="C16" s="162">
        <v>928.81</v>
      </c>
      <c r="D16" s="162">
        <v>357.45</v>
      </c>
      <c r="E16" s="162">
        <v>53.48</v>
      </c>
      <c r="F16" s="161">
        <v>226.18</v>
      </c>
      <c r="G16" s="162">
        <v>124.82</v>
      </c>
      <c r="H16" s="162">
        <v>98.6</v>
      </c>
      <c r="I16" s="162">
        <v>2.77</v>
      </c>
      <c r="J16" s="161">
        <v>1113.57</v>
      </c>
      <c r="K16" s="162">
        <v>804</v>
      </c>
      <c r="L16" s="162">
        <v>258.86</v>
      </c>
      <c r="M16" s="162">
        <v>50.71</v>
      </c>
      <c r="N16" s="14" t="s">
        <v>13</v>
      </c>
      <c r="O16" s="2" t="s">
        <v>13</v>
      </c>
      <c r="P16" s="2" t="s">
        <v>13</v>
      </c>
      <c r="Q16" s="2" t="s">
        <v>13</v>
      </c>
      <c r="R16" s="2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2033.05</v>
      </c>
      <c r="C17" s="17">
        <v>66.75</v>
      </c>
      <c r="D17" s="17">
        <v>600.91</v>
      </c>
      <c r="E17" s="17">
        <v>1365.38</v>
      </c>
      <c r="F17" s="16">
        <v>682.56</v>
      </c>
      <c r="G17" s="17">
        <v>6.05</v>
      </c>
      <c r="H17" s="17">
        <v>129.57</v>
      </c>
      <c r="I17" s="17">
        <v>546.94000000000005</v>
      </c>
      <c r="J17" s="16">
        <v>1350.49</v>
      </c>
      <c r="K17" s="17">
        <v>60.71</v>
      </c>
      <c r="L17" s="17">
        <v>471.34</v>
      </c>
      <c r="M17" s="17">
        <v>818.44</v>
      </c>
      <c r="N17" s="14" t="s">
        <v>13</v>
      </c>
      <c r="O17" s="2" t="s">
        <v>13</v>
      </c>
      <c r="P17" s="2" t="s">
        <v>13</v>
      </c>
      <c r="Q17" s="2" t="s">
        <v>13</v>
      </c>
      <c r="R17" s="2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94743.64</v>
      </c>
      <c r="C18" s="2">
        <v>34575.64</v>
      </c>
      <c r="D18" s="2">
        <v>31119.58</v>
      </c>
      <c r="E18" s="2">
        <v>29048.41</v>
      </c>
      <c r="F18" s="14">
        <v>25806.68</v>
      </c>
      <c r="G18" s="2">
        <v>6376.34</v>
      </c>
      <c r="H18" s="2">
        <v>10072.89</v>
      </c>
      <c r="I18" s="2">
        <v>9357.4500000000007</v>
      </c>
      <c r="J18" s="14">
        <v>68936.960000000006</v>
      </c>
      <c r="K18" s="2">
        <v>28199.3</v>
      </c>
      <c r="L18" s="2">
        <v>21046.7</v>
      </c>
      <c r="M18" s="2">
        <v>19690.96</v>
      </c>
      <c r="N18" s="14" t="s">
        <v>13</v>
      </c>
      <c r="O18" s="2" t="s">
        <v>13</v>
      </c>
      <c r="P18" s="2" t="s">
        <v>13</v>
      </c>
      <c r="Q18" s="2" t="s">
        <v>13</v>
      </c>
      <c r="R18" s="2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134.35</v>
      </c>
      <c r="C19" s="2">
        <v>15.69</v>
      </c>
      <c r="D19" s="2">
        <v>64.45</v>
      </c>
      <c r="E19" s="2">
        <v>54.22</v>
      </c>
      <c r="F19" s="14">
        <v>130.06</v>
      </c>
      <c r="G19" s="2">
        <v>9.6999999999999993</v>
      </c>
      <c r="H19" s="2">
        <v>63.86</v>
      </c>
      <c r="I19" s="2">
        <v>56.51</v>
      </c>
      <c r="J19" s="14">
        <v>4.29</v>
      </c>
      <c r="K19" s="2">
        <v>5.99</v>
      </c>
      <c r="L19" s="2">
        <v>0.59</v>
      </c>
      <c r="M19" s="2">
        <v>-2.29</v>
      </c>
      <c r="N19" s="14" t="s">
        <v>13</v>
      </c>
      <c r="O19" s="2" t="s">
        <v>13</v>
      </c>
      <c r="P19" s="2" t="s">
        <v>13</v>
      </c>
      <c r="Q19" s="2" t="s">
        <v>13</v>
      </c>
      <c r="R19" s="2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259.49</v>
      </c>
      <c r="C20" s="2">
        <v>84.84</v>
      </c>
      <c r="D20" s="2">
        <v>114.54</v>
      </c>
      <c r="E20" s="2">
        <v>60.11</v>
      </c>
      <c r="F20" s="14">
        <v>137.22</v>
      </c>
      <c r="G20" s="2">
        <v>35.94</v>
      </c>
      <c r="H20" s="2">
        <v>74.680000000000007</v>
      </c>
      <c r="I20" s="2">
        <v>26.6</v>
      </c>
      <c r="J20" s="14">
        <v>122.28</v>
      </c>
      <c r="K20" s="2">
        <v>48.9</v>
      </c>
      <c r="L20" s="2">
        <v>39.869999999999997</v>
      </c>
      <c r="M20" s="2">
        <v>33.51</v>
      </c>
      <c r="N20" s="14" t="s">
        <v>13</v>
      </c>
      <c r="O20" s="2" t="s">
        <v>13</v>
      </c>
      <c r="P20" s="2" t="s">
        <v>13</v>
      </c>
      <c r="Q20" s="2" t="s">
        <v>13</v>
      </c>
      <c r="R20" s="2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28" t="s">
        <v>38</v>
      </c>
      <c r="B21" s="19">
        <v>97170.53</v>
      </c>
      <c r="C21" s="20">
        <v>34742.92</v>
      </c>
      <c r="D21" s="20">
        <v>31899.49</v>
      </c>
      <c r="E21" s="20">
        <v>30528.12</v>
      </c>
      <c r="F21" s="19">
        <v>26756.52</v>
      </c>
      <c r="G21" s="20">
        <v>6428.03</v>
      </c>
      <c r="H21" s="20">
        <v>10340.99</v>
      </c>
      <c r="I21" s="20">
        <v>9987.5</v>
      </c>
      <c r="J21" s="19">
        <v>70414.009999999995</v>
      </c>
      <c r="K21" s="20">
        <v>28314.89</v>
      </c>
      <c r="L21" s="20">
        <v>21558.49</v>
      </c>
      <c r="M21" s="20">
        <v>20540.63</v>
      </c>
      <c r="N21" s="14" t="s">
        <v>13</v>
      </c>
      <c r="O21" s="2" t="s">
        <v>13</v>
      </c>
      <c r="P21" s="2" t="s">
        <v>13</v>
      </c>
      <c r="Q21" s="2" t="s">
        <v>13</v>
      </c>
      <c r="R21" s="2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21547.37</v>
      </c>
      <c r="C22" s="17">
        <v>9801.02</v>
      </c>
      <c r="D22" s="17">
        <v>6586.31</v>
      </c>
      <c r="E22" s="17">
        <v>5160.04</v>
      </c>
      <c r="F22" s="16">
        <v>1951.08</v>
      </c>
      <c r="G22" s="17">
        <v>545.95000000000005</v>
      </c>
      <c r="H22" s="17">
        <v>814.04</v>
      </c>
      <c r="I22" s="17">
        <v>591.1</v>
      </c>
      <c r="J22" s="16">
        <v>19596.29</v>
      </c>
      <c r="K22" s="17">
        <v>9255.07</v>
      </c>
      <c r="L22" s="17">
        <v>5772.27</v>
      </c>
      <c r="M22" s="17">
        <v>4568.95</v>
      </c>
      <c r="N22" s="14" t="s">
        <v>13</v>
      </c>
      <c r="O22" s="2" t="s">
        <v>13</v>
      </c>
      <c r="P22" s="2" t="s">
        <v>13</v>
      </c>
      <c r="Q22" s="2" t="s">
        <v>13</v>
      </c>
      <c r="R22" s="2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-35.82</v>
      </c>
      <c r="C23" s="2">
        <v>-53.72</v>
      </c>
      <c r="D23" s="2">
        <v>6.85</v>
      </c>
      <c r="E23" s="2">
        <v>11.04</v>
      </c>
      <c r="F23" s="14">
        <v>53.89</v>
      </c>
      <c r="G23" s="2">
        <v>12.02</v>
      </c>
      <c r="H23" s="2">
        <v>33.700000000000003</v>
      </c>
      <c r="I23" s="2">
        <v>8.18</v>
      </c>
      <c r="J23" s="14">
        <v>-89.72</v>
      </c>
      <c r="K23" s="2">
        <v>-65.73</v>
      </c>
      <c r="L23" s="2">
        <v>-26.85</v>
      </c>
      <c r="M23" s="2">
        <v>2.86</v>
      </c>
      <c r="N23" s="14" t="s">
        <v>13</v>
      </c>
      <c r="O23" s="2" t="s">
        <v>13</v>
      </c>
      <c r="P23" s="2" t="s">
        <v>13</v>
      </c>
      <c r="Q23" s="2" t="s">
        <v>13</v>
      </c>
      <c r="R23" s="2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31062.959999999999</v>
      </c>
      <c r="C24" s="2">
        <v>12371.85</v>
      </c>
      <c r="D24" s="2">
        <v>9474.7999999999993</v>
      </c>
      <c r="E24" s="2">
        <v>9216.31</v>
      </c>
      <c r="F24" s="14">
        <v>12473.3</v>
      </c>
      <c r="G24" s="2">
        <v>3118.57</v>
      </c>
      <c r="H24" s="2">
        <v>4423.01</v>
      </c>
      <c r="I24" s="2">
        <v>4931.7299999999996</v>
      </c>
      <c r="J24" s="14">
        <v>18589.66</v>
      </c>
      <c r="K24" s="2">
        <v>9253.2800000000007</v>
      </c>
      <c r="L24" s="2">
        <v>5051.8</v>
      </c>
      <c r="M24" s="2">
        <v>4284.58</v>
      </c>
      <c r="N24" s="14" t="s">
        <v>13</v>
      </c>
      <c r="O24" s="2" t="s">
        <v>13</v>
      </c>
      <c r="P24" s="2" t="s">
        <v>13</v>
      </c>
      <c r="Q24" s="2" t="s">
        <v>13</v>
      </c>
      <c r="R24" s="2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3363.71</v>
      </c>
      <c r="C25" s="2">
        <v>270.33</v>
      </c>
      <c r="D25" s="2">
        <v>1049.8900000000001</v>
      </c>
      <c r="E25" s="2">
        <v>2043.49</v>
      </c>
      <c r="F25" s="14">
        <v>2174.21</v>
      </c>
      <c r="G25" s="2">
        <v>155.30000000000001</v>
      </c>
      <c r="H25" s="2">
        <v>614.54</v>
      </c>
      <c r="I25" s="2">
        <v>1404.37</v>
      </c>
      <c r="J25" s="14">
        <v>1189.5</v>
      </c>
      <c r="K25" s="2">
        <v>115.03</v>
      </c>
      <c r="L25" s="2">
        <v>435.35</v>
      </c>
      <c r="M25" s="2">
        <v>639.12</v>
      </c>
      <c r="N25" s="14" t="s">
        <v>13</v>
      </c>
      <c r="O25" s="2" t="s">
        <v>13</v>
      </c>
      <c r="P25" s="2" t="s">
        <v>13</v>
      </c>
      <c r="Q25" s="2" t="s">
        <v>13</v>
      </c>
      <c r="R25" s="2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6434.62</v>
      </c>
      <c r="C26" s="2">
        <v>1596.96</v>
      </c>
      <c r="D26" s="2">
        <v>2610.8200000000002</v>
      </c>
      <c r="E26" s="2">
        <v>2226.84</v>
      </c>
      <c r="F26" s="14">
        <v>2974.22</v>
      </c>
      <c r="G26" s="2">
        <v>545.53</v>
      </c>
      <c r="H26" s="2">
        <v>1131.51</v>
      </c>
      <c r="I26" s="2">
        <v>1297.18</v>
      </c>
      <c r="J26" s="14">
        <v>3460.4</v>
      </c>
      <c r="K26" s="2">
        <v>1051.43</v>
      </c>
      <c r="L26" s="2">
        <v>1479.31</v>
      </c>
      <c r="M26" s="2">
        <v>929.66</v>
      </c>
      <c r="N26" s="14" t="s">
        <v>13</v>
      </c>
      <c r="O26" s="2" t="s">
        <v>13</v>
      </c>
      <c r="P26" s="2" t="s">
        <v>13</v>
      </c>
      <c r="Q26" s="2" t="s">
        <v>13</v>
      </c>
      <c r="R26" s="2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469.59</v>
      </c>
      <c r="C27" s="2">
        <v>75.81</v>
      </c>
      <c r="D27" s="2">
        <v>263.48</v>
      </c>
      <c r="E27" s="2">
        <v>130.29</v>
      </c>
      <c r="F27" s="14">
        <v>362.84</v>
      </c>
      <c r="G27" s="2">
        <v>45.07</v>
      </c>
      <c r="H27" s="2">
        <v>208.76</v>
      </c>
      <c r="I27" s="2">
        <v>109.01</v>
      </c>
      <c r="J27" s="14">
        <v>106.75</v>
      </c>
      <c r="K27" s="2">
        <v>30.74</v>
      </c>
      <c r="L27" s="2">
        <v>54.72</v>
      </c>
      <c r="M27" s="2">
        <v>21.28</v>
      </c>
      <c r="N27" s="14" t="s">
        <v>13</v>
      </c>
      <c r="O27" s="2" t="s">
        <v>13</v>
      </c>
      <c r="P27" s="2" t="s">
        <v>13</v>
      </c>
      <c r="Q27" s="2" t="s">
        <v>13</v>
      </c>
      <c r="R27" s="2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1055.8499999999999</v>
      </c>
      <c r="C28" s="2">
        <v>104.32</v>
      </c>
      <c r="D28" s="2">
        <v>405.16</v>
      </c>
      <c r="E28" s="2">
        <v>546.37</v>
      </c>
      <c r="F28" s="14">
        <v>418.55</v>
      </c>
      <c r="G28" s="2">
        <v>49.08</v>
      </c>
      <c r="H28" s="2">
        <v>202.65</v>
      </c>
      <c r="I28" s="2">
        <v>166.82</v>
      </c>
      <c r="J28" s="14">
        <v>637.29999999999995</v>
      </c>
      <c r="K28" s="2">
        <v>55.24</v>
      </c>
      <c r="L28" s="2">
        <v>202.51</v>
      </c>
      <c r="M28" s="2">
        <v>379.54</v>
      </c>
      <c r="N28" s="14" t="s">
        <v>13</v>
      </c>
      <c r="O28" s="2" t="s">
        <v>13</v>
      </c>
      <c r="P28" s="2" t="s">
        <v>13</v>
      </c>
      <c r="Q28" s="2" t="s">
        <v>13</v>
      </c>
      <c r="R28" s="2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1070.44</v>
      </c>
      <c r="C29" s="2">
        <v>422.84</v>
      </c>
      <c r="D29" s="2">
        <v>97.81</v>
      </c>
      <c r="E29" s="2">
        <v>549.79</v>
      </c>
      <c r="F29" s="14">
        <v>217.04</v>
      </c>
      <c r="G29" s="2">
        <v>58.94</v>
      </c>
      <c r="H29" s="2">
        <v>27.56</v>
      </c>
      <c r="I29" s="2">
        <v>130.55000000000001</v>
      </c>
      <c r="J29" s="14">
        <v>853.4</v>
      </c>
      <c r="K29" s="2">
        <v>363.9</v>
      </c>
      <c r="L29" s="2">
        <v>70.260000000000005</v>
      </c>
      <c r="M29" s="2">
        <v>419.24</v>
      </c>
      <c r="N29" s="14" t="s">
        <v>13</v>
      </c>
      <c r="O29" s="2" t="s">
        <v>13</v>
      </c>
      <c r="P29" s="2" t="s">
        <v>13</v>
      </c>
      <c r="Q29" s="2" t="s">
        <v>13</v>
      </c>
      <c r="R29" s="2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688.53</v>
      </c>
      <c r="C30" s="2">
        <v>4.55</v>
      </c>
      <c r="D30" s="2">
        <v>27.35</v>
      </c>
      <c r="E30" s="2">
        <v>656.63</v>
      </c>
      <c r="F30" s="14">
        <v>41.99</v>
      </c>
      <c r="G30" s="2">
        <v>1.59</v>
      </c>
      <c r="H30" s="2">
        <v>8.27</v>
      </c>
      <c r="I30" s="2">
        <v>32.130000000000003</v>
      </c>
      <c r="J30" s="14">
        <v>646.54999999999995</v>
      </c>
      <c r="K30" s="2">
        <v>2.96</v>
      </c>
      <c r="L30" s="2">
        <v>19.079999999999998</v>
      </c>
      <c r="M30" s="2">
        <v>624.5</v>
      </c>
      <c r="N30" s="14" t="s">
        <v>13</v>
      </c>
      <c r="O30" s="2" t="s">
        <v>13</v>
      </c>
      <c r="P30" s="2" t="s">
        <v>13</v>
      </c>
      <c r="Q30" s="2" t="s">
        <v>13</v>
      </c>
      <c r="R30" s="2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3209.54</v>
      </c>
      <c r="C31" s="2">
        <v>391.17</v>
      </c>
      <c r="D31" s="2">
        <v>806.16</v>
      </c>
      <c r="E31" s="2">
        <v>2012.21</v>
      </c>
      <c r="F31" s="14">
        <v>1124.31</v>
      </c>
      <c r="G31" s="2">
        <v>74.03</v>
      </c>
      <c r="H31" s="2">
        <v>252.5</v>
      </c>
      <c r="I31" s="2">
        <v>797.78</v>
      </c>
      <c r="J31" s="14">
        <v>2085.2199999999998</v>
      </c>
      <c r="K31" s="2">
        <v>317.14</v>
      </c>
      <c r="L31" s="2">
        <v>553.66</v>
      </c>
      <c r="M31" s="2">
        <v>1214.43</v>
      </c>
      <c r="N31" s="14" t="s">
        <v>13</v>
      </c>
      <c r="O31" s="2" t="s">
        <v>13</v>
      </c>
      <c r="P31" s="2" t="s">
        <v>13</v>
      </c>
      <c r="Q31" s="2" t="s">
        <v>13</v>
      </c>
      <c r="R31" s="2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9">
        <v>1804.29</v>
      </c>
      <c r="C32" s="20">
        <v>160.51</v>
      </c>
      <c r="D32" s="20">
        <v>700.09</v>
      </c>
      <c r="E32" s="20">
        <v>943.7</v>
      </c>
      <c r="F32" s="19">
        <v>373.28</v>
      </c>
      <c r="G32" s="20">
        <v>46.22</v>
      </c>
      <c r="H32" s="20">
        <v>226.6</v>
      </c>
      <c r="I32" s="20">
        <v>100.46</v>
      </c>
      <c r="J32" s="19">
        <v>1431.01</v>
      </c>
      <c r="K32" s="20">
        <v>114.29</v>
      </c>
      <c r="L32" s="20">
        <v>473.49</v>
      </c>
      <c r="M32" s="20">
        <v>843.24</v>
      </c>
      <c r="N32" s="14" t="s">
        <v>13</v>
      </c>
      <c r="O32" s="2" t="s">
        <v>13</v>
      </c>
      <c r="P32" s="2" t="s">
        <v>13</v>
      </c>
      <c r="Q32" s="2" t="s">
        <v>13</v>
      </c>
      <c r="R32" s="2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43796.67</v>
      </c>
      <c r="C33" s="162">
        <v>13584.25</v>
      </c>
      <c r="D33" s="162">
        <v>15480.62</v>
      </c>
      <c r="E33" s="162">
        <v>14731.8</v>
      </c>
      <c r="F33" s="161">
        <v>11597.15</v>
      </c>
      <c r="G33" s="162">
        <v>2861.22</v>
      </c>
      <c r="H33" s="162">
        <v>4943.8900000000003</v>
      </c>
      <c r="I33" s="162">
        <v>3792.03</v>
      </c>
      <c r="J33" s="161">
        <v>32199.52</v>
      </c>
      <c r="K33" s="162">
        <v>10723.02</v>
      </c>
      <c r="L33" s="162">
        <v>10536.73</v>
      </c>
      <c r="M33" s="162">
        <v>10939.77</v>
      </c>
      <c r="N33" s="14" t="s">
        <v>13</v>
      </c>
      <c r="O33" s="2" t="s">
        <v>13</v>
      </c>
      <c r="P33" s="2" t="s">
        <v>13</v>
      </c>
      <c r="Q33" s="2" t="s">
        <v>13</v>
      </c>
      <c r="R33" s="2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2109.65</v>
      </c>
      <c r="C34" s="17">
        <v>816.29</v>
      </c>
      <c r="D34" s="17">
        <v>655.28</v>
      </c>
      <c r="E34" s="17">
        <v>638.09</v>
      </c>
      <c r="F34" s="16">
        <v>824.92</v>
      </c>
      <c r="G34" s="17">
        <v>225.51</v>
      </c>
      <c r="H34" s="17">
        <v>321.77999999999997</v>
      </c>
      <c r="I34" s="17">
        <v>277.64</v>
      </c>
      <c r="J34" s="16">
        <v>1284.73</v>
      </c>
      <c r="K34" s="17">
        <v>590.78</v>
      </c>
      <c r="L34" s="17">
        <v>333.49</v>
      </c>
      <c r="M34" s="17">
        <v>360.45</v>
      </c>
      <c r="N34" s="14" t="s">
        <v>13</v>
      </c>
      <c r="O34" s="2" t="s">
        <v>13</v>
      </c>
      <c r="P34" s="2" t="s">
        <v>13</v>
      </c>
      <c r="Q34" s="2" t="s">
        <v>13</v>
      </c>
      <c r="R34" s="2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9">
        <v>303.14</v>
      </c>
      <c r="C35" s="20">
        <v>146.16</v>
      </c>
      <c r="D35" s="20">
        <v>110.62</v>
      </c>
      <c r="E35" s="20">
        <v>46.36</v>
      </c>
      <c r="F35" s="19">
        <v>81.28</v>
      </c>
      <c r="G35" s="20">
        <v>22.86</v>
      </c>
      <c r="H35" s="20">
        <v>31.39</v>
      </c>
      <c r="I35" s="20">
        <v>27.02</v>
      </c>
      <c r="J35" s="19">
        <v>221.86</v>
      </c>
      <c r="K35" s="20">
        <v>123.29</v>
      </c>
      <c r="L35" s="20">
        <v>79.23</v>
      </c>
      <c r="M35" s="20">
        <v>19.34</v>
      </c>
      <c r="N35" s="14" t="s">
        <v>13</v>
      </c>
      <c r="O35" s="2" t="s">
        <v>13</v>
      </c>
      <c r="P35" s="2" t="s">
        <v>13</v>
      </c>
      <c r="Q35" s="2" t="s">
        <v>13</v>
      </c>
      <c r="R35" s="2" t="s">
        <v>13</v>
      </c>
      <c r="S35" s="2" t="s">
        <v>13</v>
      </c>
      <c r="T35" s="2" t="s">
        <v>13</v>
      </c>
      <c r="U35" s="2" t="s">
        <v>13</v>
      </c>
      <c r="V35" s="2" t="s">
        <v>13</v>
      </c>
      <c r="W35" s="2" t="s">
        <v>13</v>
      </c>
      <c r="X35" s="2" t="s">
        <v>13</v>
      </c>
      <c r="Y35" s="2" t="s">
        <v>13</v>
      </c>
      <c r="Z35" s="2" t="s">
        <v>13</v>
      </c>
      <c r="AA35" s="2" t="s">
        <v>13</v>
      </c>
      <c r="AB35" s="2" t="s">
        <v>13</v>
      </c>
      <c r="AC35" s="2" t="s">
        <v>13</v>
      </c>
      <c r="AD35" s="2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41990.16</v>
      </c>
      <c r="C36" s="162">
        <v>12914.12</v>
      </c>
      <c r="D36" s="162">
        <v>14935.97</v>
      </c>
      <c r="E36" s="162">
        <v>14140.08</v>
      </c>
      <c r="F36" s="161">
        <v>10853.5</v>
      </c>
      <c r="G36" s="162">
        <v>2658.58</v>
      </c>
      <c r="H36" s="162">
        <v>4653.5</v>
      </c>
      <c r="I36" s="162">
        <v>3541.42</v>
      </c>
      <c r="J36" s="161">
        <v>31136.66</v>
      </c>
      <c r="K36" s="162">
        <v>10255.540000000001</v>
      </c>
      <c r="L36" s="162">
        <v>10282.459999999999</v>
      </c>
      <c r="M36" s="162">
        <v>10598.66</v>
      </c>
      <c r="N36" s="14" t="s">
        <v>13</v>
      </c>
      <c r="O36" s="2" t="s">
        <v>13</v>
      </c>
      <c r="P36" s="2" t="s">
        <v>13</v>
      </c>
      <c r="Q36" s="2" t="s">
        <v>13</v>
      </c>
      <c r="R36" s="2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 t="s">
        <v>13</v>
      </c>
      <c r="X36" s="2" t="s">
        <v>13</v>
      </c>
      <c r="Y36" s="2" t="s">
        <v>13</v>
      </c>
      <c r="Z36" s="2" t="s">
        <v>13</v>
      </c>
      <c r="AA36" s="2" t="s">
        <v>13</v>
      </c>
      <c r="AB36" s="2" t="s">
        <v>13</v>
      </c>
      <c r="AC36" s="2" t="s">
        <v>13</v>
      </c>
      <c r="AD36" s="2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25193.77</v>
      </c>
      <c r="C37" s="17">
        <v>10123.66</v>
      </c>
      <c r="D37" s="17">
        <v>8457.06</v>
      </c>
      <c r="E37" s="17">
        <v>6613.06</v>
      </c>
      <c r="F37" s="16">
        <v>6072.53</v>
      </c>
      <c r="G37" s="17">
        <v>1549.46</v>
      </c>
      <c r="H37" s="17">
        <v>2505.8200000000002</v>
      </c>
      <c r="I37" s="17">
        <v>2017.25</v>
      </c>
      <c r="J37" s="16">
        <v>19121.240000000002</v>
      </c>
      <c r="K37" s="17">
        <v>8574.2000000000007</v>
      </c>
      <c r="L37" s="17">
        <v>5951.24</v>
      </c>
      <c r="M37" s="17">
        <v>4595.8</v>
      </c>
      <c r="N37" s="14" t="s">
        <v>13</v>
      </c>
      <c r="O37" s="2" t="s">
        <v>13</v>
      </c>
      <c r="P37" s="2" t="s">
        <v>13</v>
      </c>
      <c r="Q37" s="2" t="s">
        <v>13</v>
      </c>
      <c r="R37" s="2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 t="s">
        <v>13</v>
      </c>
      <c r="X37" s="2" t="s">
        <v>13</v>
      </c>
      <c r="Y37" s="2" t="s">
        <v>13</v>
      </c>
      <c r="Z37" s="2" t="s">
        <v>13</v>
      </c>
      <c r="AA37" s="2" t="s">
        <v>13</v>
      </c>
      <c r="AB37" s="2" t="s">
        <v>13</v>
      </c>
      <c r="AC37" s="2" t="s">
        <v>13</v>
      </c>
      <c r="AD37" s="2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9">
        <v>7502.38</v>
      </c>
      <c r="C38" s="20">
        <v>2840.61</v>
      </c>
      <c r="D38" s="20">
        <v>2336.66</v>
      </c>
      <c r="E38" s="20">
        <v>2325.12</v>
      </c>
      <c r="F38" s="19">
        <v>1833.59</v>
      </c>
      <c r="G38" s="20">
        <v>441.42</v>
      </c>
      <c r="H38" s="20">
        <v>719.94</v>
      </c>
      <c r="I38" s="20">
        <v>672.23</v>
      </c>
      <c r="J38" s="19">
        <v>5668.79</v>
      </c>
      <c r="K38" s="20">
        <v>2399.19</v>
      </c>
      <c r="L38" s="20">
        <v>1616.71</v>
      </c>
      <c r="M38" s="20">
        <v>1652.89</v>
      </c>
      <c r="N38" s="14" t="s">
        <v>13</v>
      </c>
      <c r="O38" s="2" t="s">
        <v>13</v>
      </c>
      <c r="P38" s="2" t="s">
        <v>13</v>
      </c>
      <c r="Q38" s="2" t="s">
        <v>13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9294.01</v>
      </c>
      <c r="C39" s="162">
        <v>-50.15</v>
      </c>
      <c r="D39" s="162">
        <v>4142.25</v>
      </c>
      <c r="E39" s="162">
        <v>5201.8999999999996</v>
      </c>
      <c r="F39" s="161">
        <v>2947.38</v>
      </c>
      <c r="G39" s="162">
        <v>667.71</v>
      </c>
      <c r="H39" s="162">
        <v>1427.74</v>
      </c>
      <c r="I39" s="162">
        <v>851.93</v>
      </c>
      <c r="J39" s="161">
        <v>6346.62</v>
      </c>
      <c r="K39" s="162">
        <v>-717.86</v>
      </c>
      <c r="L39" s="162">
        <v>2714.51</v>
      </c>
      <c r="M39" s="162">
        <v>4349.97</v>
      </c>
      <c r="N39" s="14" t="s">
        <v>13</v>
      </c>
      <c r="O39" s="2" t="s">
        <v>13</v>
      </c>
      <c r="P39" s="2" t="s">
        <v>13</v>
      </c>
      <c r="Q39" s="2" t="s">
        <v>13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2284.7199999999998</v>
      </c>
      <c r="C40" s="17">
        <v>289.54000000000002</v>
      </c>
      <c r="D40" s="17">
        <v>724.2</v>
      </c>
      <c r="E40" s="17">
        <v>1270.98</v>
      </c>
      <c r="F40" s="16">
        <v>604.14</v>
      </c>
      <c r="G40" s="17">
        <v>76.739999999999995</v>
      </c>
      <c r="H40" s="17">
        <v>207.66</v>
      </c>
      <c r="I40" s="17">
        <v>319.74</v>
      </c>
      <c r="J40" s="16">
        <v>1680.57</v>
      </c>
      <c r="K40" s="17">
        <v>212.8</v>
      </c>
      <c r="L40" s="17">
        <v>516.54</v>
      </c>
      <c r="M40" s="17">
        <v>951.24</v>
      </c>
      <c r="N40" s="14" t="s">
        <v>13</v>
      </c>
      <c r="O40" s="2" t="s">
        <v>13</v>
      </c>
      <c r="P40" s="2" t="s">
        <v>13</v>
      </c>
      <c r="Q40" s="2" t="s">
        <v>13</v>
      </c>
      <c r="R40" s="2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4878.22</v>
      </c>
      <c r="C41" s="2">
        <v>1979.62</v>
      </c>
      <c r="D41" s="2">
        <v>1732.71</v>
      </c>
      <c r="E41" s="2">
        <v>1165.8900000000001</v>
      </c>
      <c r="F41" s="14">
        <v>2321.19</v>
      </c>
      <c r="G41" s="2">
        <v>737.94</v>
      </c>
      <c r="H41" s="2">
        <v>955.82</v>
      </c>
      <c r="I41" s="2">
        <v>627.42999999999995</v>
      </c>
      <c r="J41" s="14">
        <v>2557.0300000000002</v>
      </c>
      <c r="K41" s="2">
        <v>1241.69</v>
      </c>
      <c r="L41" s="2">
        <v>776.88</v>
      </c>
      <c r="M41" s="2">
        <v>538.47</v>
      </c>
      <c r="N41" s="14" t="s">
        <v>13</v>
      </c>
      <c r="O41" s="2" t="s">
        <v>13</v>
      </c>
      <c r="P41" s="2" t="s">
        <v>13</v>
      </c>
      <c r="Q41" s="2" t="s">
        <v>13</v>
      </c>
      <c r="R41" s="2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9">
        <v>2584.9899999999998</v>
      </c>
      <c r="C42" s="20">
        <v>364.24</v>
      </c>
      <c r="D42" s="20">
        <v>581.37</v>
      </c>
      <c r="E42" s="20">
        <v>1639.38</v>
      </c>
      <c r="F42" s="19">
        <v>386.85</v>
      </c>
      <c r="G42" s="20">
        <v>41.22</v>
      </c>
      <c r="H42" s="20">
        <v>88.15</v>
      </c>
      <c r="I42" s="20">
        <v>257.49</v>
      </c>
      <c r="J42" s="19">
        <v>2198.14</v>
      </c>
      <c r="K42" s="20">
        <v>323.02999999999997</v>
      </c>
      <c r="L42" s="20">
        <v>493.22</v>
      </c>
      <c r="M42" s="20">
        <v>1381.89</v>
      </c>
      <c r="N42" s="14" t="s">
        <v>13</v>
      </c>
      <c r="O42" s="2" t="s">
        <v>13</v>
      </c>
      <c r="P42" s="2" t="s">
        <v>13</v>
      </c>
      <c r="Q42" s="2" t="s">
        <v>13</v>
      </c>
      <c r="R42" s="2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4115.51</v>
      </c>
      <c r="C43" s="162">
        <v>-2104.48</v>
      </c>
      <c r="D43" s="162">
        <v>2552.38</v>
      </c>
      <c r="E43" s="162">
        <v>3667.61</v>
      </c>
      <c r="F43" s="161">
        <v>843.49</v>
      </c>
      <c r="G43" s="162">
        <v>-34.71</v>
      </c>
      <c r="H43" s="162">
        <v>591.42999999999995</v>
      </c>
      <c r="I43" s="162">
        <v>286.76</v>
      </c>
      <c r="J43" s="161">
        <v>3272.02</v>
      </c>
      <c r="K43" s="162">
        <v>-2069.77</v>
      </c>
      <c r="L43" s="162">
        <v>1960.95</v>
      </c>
      <c r="M43" s="162">
        <v>3380.85</v>
      </c>
      <c r="N43" s="14" t="s">
        <v>13</v>
      </c>
      <c r="O43" s="2" t="s">
        <v>13</v>
      </c>
      <c r="P43" s="2" t="s">
        <v>13</v>
      </c>
      <c r="Q43" s="2" t="s">
        <v>13</v>
      </c>
      <c r="R43" s="2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104.01</v>
      </c>
      <c r="C44" s="17">
        <v>7.55</v>
      </c>
      <c r="D44" s="17">
        <v>57.21</v>
      </c>
      <c r="E44" s="17">
        <v>39.24</v>
      </c>
      <c r="F44" s="16">
        <v>71.16</v>
      </c>
      <c r="G44" s="17">
        <v>4.68</v>
      </c>
      <c r="H44" s="17">
        <v>49.89</v>
      </c>
      <c r="I44" s="17">
        <v>16.59</v>
      </c>
      <c r="J44" s="16">
        <v>32.85</v>
      </c>
      <c r="K44" s="17">
        <v>2.88</v>
      </c>
      <c r="L44" s="17">
        <v>7.32</v>
      </c>
      <c r="M44" s="17">
        <v>22.65</v>
      </c>
      <c r="N44" s="14" t="s">
        <v>13</v>
      </c>
      <c r="O44" s="2" t="s">
        <v>13</v>
      </c>
      <c r="P44" s="2" t="s">
        <v>13</v>
      </c>
      <c r="Q44" s="2" t="s">
        <v>13</v>
      </c>
      <c r="R44" s="2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40.659999999999997</v>
      </c>
      <c r="C45" s="2">
        <v>3.76</v>
      </c>
      <c r="D45" s="2">
        <v>9.75</v>
      </c>
      <c r="E45" s="2">
        <v>27.15</v>
      </c>
      <c r="F45" s="14">
        <v>18.600000000000001</v>
      </c>
      <c r="G45" s="2">
        <v>2.39</v>
      </c>
      <c r="H45" s="2">
        <v>6.72</v>
      </c>
      <c r="I45" s="2">
        <v>9.5</v>
      </c>
      <c r="J45" s="14">
        <v>22.06</v>
      </c>
      <c r="K45" s="2">
        <v>1.37</v>
      </c>
      <c r="L45" s="2">
        <v>3.03</v>
      </c>
      <c r="M45" s="2">
        <v>17.649999999999999</v>
      </c>
      <c r="N45" s="14" t="s">
        <v>13</v>
      </c>
      <c r="O45" s="2" t="s">
        <v>13</v>
      </c>
      <c r="P45" s="2" t="s">
        <v>13</v>
      </c>
      <c r="Q45" s="2" t="s">
        <v>13</v>
      </c>
      <c r="R45" s="2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2515.6</v>
      </c>
      <c r="C46" s="2">
        <v>180.28</v>
      </c>
      <c r="D46" s="2">
        <v>1000.9</v>
      </c>
      <c r="E46" s="2">
        <v>1334.42</v>
      </c>
      <c r="F46" s="14">
        <v>1820.99</v>
      </c>
      <c r="G46" s="2">
        <v>99.72</v>
      </c>
      <c r="H46" s="2">
        <v>716.48</v>
      </c>
      <c r="I46" s="2">
        <v>1004.78</v>
      </c>
      <c r="J46" s="14">
        <v>694.62</v>
      </c>
      <c r="K46" s="2">
        <v>80.56</v>
      </c>
      <c r="L46" s="2">
        <v>284.42</v>
      </c>
      <c r="M46" s="2">
        <v>329.64</v>
      </c>
      <c r="N46" s="14" t="s">
        <v>13</v>
      </c>
      <c r="O46" s="2" t="s">
        <v>13</v>
      </c>
      <c r="P46" s="2" t="s">
        <v>13</v>
      </c>
      <c r="Q46" s="2" t="s">
        <v>13</v>
      </c>
      <c r="R46" s="2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9">
        <v>3368.04</v>
      </c>
      <c r="C47" s="20">
        <v>556.79</v>
      </c>
      <c r="D47" s="20">
        <v>848.46</v>
      </c>
      <c r="E47" s="20">
        <v>1962.79</v>
      </c>
      <c r="F47" s="19">
        <v>2200.61</v>
      </c>
      <c r="G47" s="20">
        <v>294.88</v>
      </c>
      <c r="H47" s="20">
        <v>572.58000000000004</v>
      </c>
      <c r="I47" s="20">
        <v>1333.15</v>
      </c>
      <c r="J47" s="19">
        <v>1167.43</v>
      </c>
      <c r="K47" s="20">
        <v>261.91000000000003</v>
      </c>
      <c r="L47" s="20">
        <v>275.88</v>
      </c>
      <c r="M47" s="20">
        <v>629.65</v>
      </c>
      <c r="N47" s="14" t="s">
        <v>13</v>
      </c>
      <c r="O47" s="2" t="s">
        <v>13</v>
      </c>
      <c r="P47" s="2" t="s">
        <v>13</v>
      </c>
      <c r="Q47" s="2" t="s">
        <v>13</v>
      </c>
      <c r="R47" s="2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3326.42</v>
      </c>
      <c r="C48" s="162">
        <v>-2477.19</v>
      </c>
      <c r="D48" s="162">
        <v>2752.29</v>
      </c>
      <c r="E48" s="162">
        <v>3051.33</v>
      </c>
      <c r="F48" s="161">
        <v>516.41999999999996</v>
      </c>
      <c r="G48" s="162">
        <v>-227.57</v>
      </c>
      <c r="H48" s="162">
        <v>778.51</v>
      </c>
      <c r="I48" s="162">
        <v>-34.520000000000003</v>
      </c>
      <c r="J48" s="161">
        <v>2810</v>
      </c>
      <c r="K48" s="162">
        <v>-2249.62</v>
      </c>
      <c r="L48" s="162">
        <v>1973.77</v>
      </c>
      <c r="M48" s="162">
        <v>3085.85</v>
      </c>
      <c r="N48" s="14" t="s">
        <v>13</v>
      </c>
      <c r="O48" s="2" t="s">
        <v>13</v>
      </c>
      <c r="P48" s="2" t="s">
        <v>13</v>
      </c>
      <c r="Q48" s="2" t="s">
        <v>13</v>
      </c>
      <c r="R48" s="2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6270.02</v>
      </c>
      <c r="C49" s="17">
        <v>2636.42</v>
      </c>
      <c r="D49" s="17">
        <v>1995.94</v>
      </c>
      <c r="E49" s="17">
        <v>1637.65</v>
      </c>
      <c r="F49" s="16">
        <v>2734.83</v>
      </c>
      <c r="G49" s="17">
        <v>808.15</v>
      </c>
      <c r="H49" s="17">
        <v>1335.85</v>
      </c>
      <c r="I49" s="17">
        <v>590.83000000000004</v>
      </c>
      <c r="J49" s="16">
        <v>3535.19</v>
      </c>
      <c r="K49" s="17">
        <v>1828.27</v>
      </c>
      <c r="L49" s="17">
        <v>660.09</v>
      </c>
      <c r="M49" s="17">
        <v>1046.83</v>
      </c>
      <c r="N49" s="14" t="s">
        <v>13</v>
      </c>
      <c r="O49" s="2" t="s">
        <v>13</v>
      </c>
      <c r="P49" s="2" t="s">
        <v>13</v>
      </c>
      <c r="Q49" s="2" t="s">
        <v>13</v>
      </c>
      <c r="R49" s="2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5620.52</v>
      </c>
      <c r="C50" s="2">
        <v>2239.4899999999998</v>
      </c>
      <c r="D50" s="2">
        <v>1640.65</v>
      </c>
      <c r="E50" s="2">
        <v>1740.39</v>
      </c>
      <c r="F50" s="14">
        <v>2450.13</v>
      </c>
      <c r="G50" s="2">
        <v>737.98</v>
      </c>
      <c r="H50" s="2">
        <v>1043.67</v>
      </c>
      <c r="I50" s="2">
        <v>668.49</v>
      </c>
      <c r="J50" s="14">
        <v>3170.39</v>
      </c>
      <c r="K50" s="2">
        <v>1501.52</v>
      </c>
      <c r="L50" s="2">
        <v>596.98</v>
      </c>
      <c r="M50" s="2">
        <v>1071.9000000000001</v>
      </c>
      <c r="N50" s="14" t="s">
        <v>13</v>
      </c>
      <c r="O50" s="2" t="s">
        <v>13</v>
      </c>
      <c r="P50" s="2" t="s">
        <v>13</v>
      </c>
      <c r="Q50" s="2" t="s">
        <v>13</v>
      </c>
      <c r="R50" s="2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57.86</v>
      </c>
      <c r="C51" s="2">
        <v>0.26</v>
      </c>
      <c r="D51" s="2">
        <v>13.49</v>
      </c>
      <c r="E51" s="2">
        <v>44.11</v>
      </c>
      <c r="F51" s="14">
        <v>26.06</v>
      </c>
      <c r="G51" s="2">
        <v>0.13</v>
      </c>
      <c r="H51" s="2">
        <v>6.35</v>
      </c>
      <c r="I51" s="2">
        <v>19.59</v>
      </c>
      <c r="J51" s="14">
        <v>31.8</v>
      </c>
      <c r="K51" s="2">
        <v>0.14000000000000001</v>
      </c>
      <c r="L51" s="2">
        <v>7.14</v>
      </c>
      <c r="M51" s="2">
        <v>24.52</v>
      </c>
      <c r="N51" s="14" t="s">
        <v>13</v>
      </c>
      <c r="O51" s="2" t="s">
        <v>13</v>
      </c>
      <c r="P51" s="2" t="s">
        <v>13</v>
      </c>
      <c r="Q51" s="2" t="s">
        <v>13</v>
      </c>
      <c r="R51" s="2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9">
        <v>936.47</v>
      </c>
      <c r="C52" s="20">
        <v>315.05</v>
      </c>
      <c r="D52" s="20">
        <v>458.97</v>
      </c>
      <c r="E52" s="20">
        <v>162.44999999999999</v>
      </c>
      <c r="F52" s="19">
        <v>384.74</v>
      </c>
      <c r="G52" s="20">
        <v>95.14</v>
      </c>
      <c r="H52" s="20">
        <v>190.21</v>
      </c>
      <c r="I52" s="20">
        <v>99.39</v>
      </c>
      <c r="J52" s="19">
        <v>551.72</v>
      </c>
      <c r="K52" s="20">
        <v>219.91</v>
      </c>
      <c r="L52" s="20">
        <v>268.76</v>
      </c>
      <c r="M52" s="20">
        <v>63.06</v>
      </c>
      <c r="N52" s="14" t="s">
        <v>13</v>
      </c>
      <c r="O52" s="2" t="s">
        <v>13</v>
      </c>
      <c r="P52" s="2" t="s">
        <v>13</v>
      </c>
      <c r="Q52" s="2" t="s">
        <v>13</v>
      </c>
      <c r="R52" s="2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2981.59</v>
      </c>
      <c r="C53" s="162" t="s">
        <v>79</v>
      </c>
      <c r="D53" s="162">
        <v>2635.13</v>
      </c>
      <c r="E53" s="162">
        <v>2742.04</v>
      </c>
      <c r="F53" s="161">
        <v>390.31</v>
      </c>
      <c r="G53" s="162">
        <v>-252.67</v>
      </c>
      <c r="H53" s="162">
        <v>874.14</v>
      </c>
      <c r="I53" s="162">
        <v>-231.16</v>
      </c>
      <c r="J53" s="161">
        <v>2591.27</v>
      </c>
      <c r="K53" s="162" t="s">
        <v>79</v>
      </c>
      <c r="L53" s="162">
        <v>1760.99</v>
      </c>
      <c r="M53" s="162">
        <v>2973.2</v>
      </c>
      <c r="N53" s="14" t="s">
        <v>13</v>
      </c>
      <c r="O53" s="2" t="s">
        <v>13</v>
      </c>
      <c r="P53" s="2" t="s">
        <v>13</v>
      </c>
      <c r="Q53" s="2" t="s">
        <v>13</v>
      </c>
      <c r="R53" s="2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8094.6</v>
      </c>
      <c r="C54" s="162">
        <v>-413.32</v>
      </c>
      <c r="D54" s="162">
        <v>3835.01</v>
      </c>
      <c r="E54" s="162">
        <v>4672.91</v>
      </c>
      <c r="F54" s="161">
        <v>2568.19</v>
      </c>
      <c r="G54" s="162">
        <v>461.54</v>
      </c>
      <c r="H54" s="162">
        <v>1432.4</v>
      </c>
      <c r="I54" s="162">
        <v>674.25</v>
      </c>
      <c r="J54" s="161">
        <v>5526.41</v>
      </c>
      <c r="K54" s="162">
        <v>-874.86</v>
      </c>
      <c r="L54" s="162">
        <v>2402.62</v>
      </c>
      <c r="M54" s="162">
        <v>3998.66</v>
      </c>
      <c r="N54" s="14" t="s">
        <v>13</v>
      </c>
      <c r="O54" s="2" t="s">
        <v>13</v>
      </c>
      <c r="P54" s="2" t="s">
        <v>13</v>
      </c>
      <c r="Q54" s="2" t="s">
        <v>13</v>
      </c>
      <c r="R54" s="2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6">
    <mergeCell ref="B7:E7"/>
    <mergeCell ref="F7:I7"/>
    <mergeCell ref="J7:M7"/>
    <mergeCell ref="B8:E8"/>
    <mergeCell ref="F8:I8"/>
    <mergeCell ref="J8:M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3DA5-2BA3-CB48-B59C-705E068325A7}">
  <dimension ref="A1:AO54"/>
  <sheetViews>
    <sheetView topLeftCell="A2" zoomScale="85" zoomScaleNormal="85" workbookViewId="0">
      <selection activeCell="A2" sqref="A2"/>
    </sheetView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163</v>
      </c>
      <c r="C7" s="195" t="s">
        <v>163</v>
      </c>
      <c r="D7" s="195" t="s">
        <v>163</v>
      </c>
      <c r="E7" s="195" t="s">
        <v>163</v>
      </c>
      <c r="F7" s="195" t="s">
        <v>164</v>
      </c>
      <c r="G7" s="195" t="s">
        <v>164</v>
      </c>
      <c r="H7" s="195" t="s">
        <v>164</v>
      </c>
      <c r="I7" s="195" t="s">
        <v>164</v>
      </c>
      <c r="J7" s="195" t="s">
        <v>165</v>
      </c>
      <c r="K7" s="195" t="s">
        <v>165</v>
      </c>
      <c r="L7" s="195" t="s">
        <v>165</v>
      </c>
      <c r="M7" s="195" t="s">
        <v>165</v>
      </c>
    </row>
    <row r="8" spans="1:41" s="120" customFormat="1" ht="17" x14ac:dyDescent="0.2">
      <c r="A8" s="73" t="s">
        <v>14</v>
      </c>
      <c r="B8" s="195" t="s">
        <v>166</v>
      </c>
      <c r="C8" s="195" t="s">
        <v>166</v>
      </c>
      <c r="D8" s="195" t="s">
        <v>166</v>
      </c>
      <c r="E8" s="195" t="s">
        <v>166</v>
      </c>
      <c r="F8" s="195" t="s">
        <v>167</v>
      </c>
      <c r="G8" s="195" t="s">
        <v>167</v>
      </c>
      <c r="H8" s="195" t="s">
        <v>167</v>
      </c>
      <c r="I8" s="195" t="s">
        <v>167</v>
      </c>
      <c r="J8" s="195" t="s">
        <v>168</v>
      </c>
      <c r="K8" s="195" t="s">
        <v>168</v>
      </c>
      <c r="L8" s="195" t="s">
        <v>168</v>
      </c>
      <c r="M8" s="195" t="s">
        <v>168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258278</v>
      </c>
      <c r="C10" s="81">
        <v>245788</v>
      </c>
      <c r="D10" s="81">
        <v>12322</v>
      </c>
      <c r="E10" s="81">
        <v>168</v>
      </c>
      <c r="F10" s="80">
        <v>51354</v>
      </c>
      <c r="G10" s="81">
        <v>47821</v>
      </c>
      <c r="H10" s="81">
        <v>3445</v>
      </c>
      <c r="I10" s="81">
        <v>88</v>
      </c>
      <c r="J10" s="80">
        <v>206924</v>
      </c>
      <c r="K10" s="81">
        <v>197967</v>
      </c>
      <c r="L10" s="81">
        <v>8877</v>
      </c>
      <c r="M10" s="81">
        <v>80</v>
      </c>
      <c r="N10" s="82"/>
    </row>
    <row r="11" spans="1:41" x14ac:dyDescent="0.2">
      <c r="A11" s="122" t="s">
        <v>28</v>
      </c>
      <c r="B11" s="104">
        <v>104859.15</v>
      </c>
      <c r="C11" s="105">
        <v>38333.129999999997</v>
      </c>
      <c r="D11" s="105">
        <v>34386.67</v>
      </c>
      <c r="E11" s="105">
        <v>32139.35</v>
      </c>
      <c r="F11" s="104">
        <v>29223.48</v>
      </c>
      <c r="G11" s="105">
        <v>6965.87</v>
      </c>
      <c r="H11" s="105">
        <v>11601.4</v>
      </c>
      <c r="I11" s="105">
        <v>10656.2</v>
      </c>
      <c r="J11" s="104">
        <v>75635.67</v>
      </c>
      <c r="K11" s="105">
        <v>31367.26</v>
      </c>
      <c r="L11" s="105">
        <v>22785.27</v>
      </c>
      <c r="M11" s="105">
        <v>21483.15</v>
      </c>
      <c r="N11" s="82"/>
    </row>
    <row r="12" spans="1:41" x14ac:dyDescent="0.2">
      <c r="A12" s="170" t="s">
        <v>29</v>
      </c>
      <c r="B12" s="107">
        <v>2086.2399999999998</v>
      </c>
      <c r="C12" s="108">
        <v>304.42</v>
      </c>
      <c r="D12" s="108">
        <v>189.76</v>
      </c>
      <c r="E12" s="108">
        <v>1592.06</v>
      </c>
      <c r="F12" s="107">
        <v>763.45</v>
      </c>
      <c r="G12" s="108">
        <v>49.13</v>
      </c>
      <c r="H12" s="108">
        <v>89.07</v>
      </c>
      <c r="I12" s="108">
        <v>625.25</v>
      </c>
      <c r="J12" s="107">
        <v>1322.79</v>
      </c>
      <c r="K12" s="108">
        <v>255.29</v>
      </c>
      <c r="L12" s="108">
        <v>100.69</v>
      </c>
      <c r="M12" s="108">
        <v>966.81</v>
      </c>
      <c r="N12" s="82"/>
    </row>
    <row r="13" spans="1:41" ht="17" x14ac:dyDescent="0.2">
      <c r="A13" s="124" t="s">
        <v>30</v>
      </c>
      <c r="B13" s="104">
        <v>4682.68</v>
      </c>
      <c r="C13" s="105">
        <v>3017.47</v>
      </c>
      <c r="D13" s="105">
        <v>1248.4100000000001</v>
      </c>
      <c r="E13" s="105">
        <v>416.8</v>
      </c>
      <c r="F13" s="104">
        <v>816.5</v>
      </c>
      <c r="G13" s="105">
        <v>431.98</v>
      </c>
      <c r="H13" s="105">
        <v>300.25</v>
      </c>
      <c r="I13" s="105">
        <v>84.27</v>
      </c>
      <c r="J13" s="104">
        <v>3866.17</v>
      </c>
      <c r="K13" s="105">
        <v>2585.48</v>
      </c>
      <c r="L13" s="105">
        <v>948.16</v>
      </c>
      <c r="M13" s="105">
        <v>332.53</v>
      </c>
      <c r="N13" s="82"/>
    </row>
    <row r="14" spans="1:41" s="98" customFormat="1" ht="34" x14ac:dyDescent="0.2">
      <c r="A14" s="124" t="s">
        <v>31</v>
      </c>
      <c r="B14" s="82">
        <v>2337.91</v>
      </c>
      <c r="C14">
        <v>1429.99</v>
      </c>
      <c r="D14">
        <v>571.95000000000005</v>
      </c>
      <c r="E14">
        <v>335.97</v>
      </c>
      <c r="F14" s="82">
        <v>514.72</v>
      </c>
      <c r="G14">
        <v>216.72</v>
      </c>
      <c r="H14">
        <v>175.59</v>
      </c>
      <c r="I14">
        <v>122.4</v>
      </c>
      <c r="J14" s="82">
        <v>1823.19</v>
      </c>
      <c r="K14">
        <v>1213.27</v>
      </c>
      <c r="L14">
        <v>396.36</v>
      </c>
      <c r="M14">
        <v>213.56</v>
      </c>
      <c r="N14" s="82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11.22</v>
      </c>
      <c r="C15" s="108">
        <v>1.75</v>
      </c>
      <c r="D15" s="108">
        <v>-6.45</v>
      </c>
      <c r="E15" s="108">
        <v>15.92</v>
      </c>
      <c r="F15" s="107">
        <v>-14.46</v>
      </c>
      <c r="G15" s="108">
        <v>-1.05</v>
      </c>
      <c r="H15" s="108">
        <v>-6.65</v>
      </c>
      <c r="I15" s="108">
        <v>-6.76</v>
      </c>
      <c r="J15" s="107">
        <v>25.68</v>
      </c>
      <c r="K15" s="108">
        <v>2.8</v>
      </c>
      <c r="L15" s="108">
        <v>0.2</v>
      </c>
      <c r="M15" s="108">
        <v>22.68</v>
      </c>
      <c r="N15" s="82"/>
    </row>
    <row r="16" spans="1:41" s="90" customFormat="1" x14ac:dyDescent="0.2">
      <c r="A16" s="125" t="s">
        <v>33</v>
      </c>
      <c r="B16" s="171">
        <v>2333.5500000000002</v>
      </c>
      <c r="C16" s="172">
        <v>1585.72</v>
      </c>
      <c r="D16" s="172">
        <v>682.91</v>
      </c>
      <c r="E16" s="172">
        <v>64.92</v>
      </c>
      <c r="F16" s="171">
        <v>316.25</v>
      </c>
      <c r="G16" s="172">
        <v>216.31</v>
      </c>
      <c r="H16" s="172">
        <v>131.31</v>
      </c>
      <c r="I16" s="172">
        <v>-31.37</v>
      </c>
      <c r="J16" s="171">
        <v>2017.31</v>
      </c>
      <c r="K16" s="172">
        <v>1369.42</v>
      </c>
      <c r="L16" s="172">
        <v>551.61</v>
      </c>
      <c r="M16" s="172">
        <v>96.28</v>
      </c>
      <c r="N16" s="82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885.2</v>
      </c>
      <c r="C17" s="105">
        <v>44.45</v>
      </c>
      <c r="D17" s="105">
        <v>151.12</v>
      </c>
      <c r="E17" s="105">
        <v>689.62</v>
      </c>
      <c r="F17" s="104">
        <v>657.87</v>
      </c>
      <c r="G17" s="105">
        <v>3.17</v>
      </c>
      <c r="H17" s="105">
        <v>50.29</v>
      </c>
      <c r="I17" s="105">
        <v>604.41999999999996</v>
      </c>
      <c r="J17" s="104">
        <v>227.33</v>
      </c>
      <c r="K17" s="105">
        <v>41.28</v>
      </c>
      <c r="L17" s="105">
        <v>100.84</v>
      </c>
      <c r="M17" s="105">
        <v>85.21</v>
      </c>
      <c r="N17" s="82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99291.27</v>
      </c>
      <c r="C18">
        <v>35271.21</v>
      </c>
      <c r="D18">
        <v>32987.14</v>
      </c>
      <c r="E18">
        <v>31032.92</v>
      </c>
      <c r="F18" s="82">
        <v>27749.1</v>
      </c>
      <c r="G18">
        <v>6530.72</v>
      </c>
      <c r="H18">
        <v>11250.87</v>
      </c>
      <c r="I18">
        <v>9967.51</v>
      </c>
      <c r="J18" s="82">
        <v>71542.17</v>
      </c>
      <c r="K18">
        <v>28740.49</v>
      </c>
      <c r="L18">
        <v>21736.27</v>
      </c>
      <c r="M18">
        <v>21065.41</v>
      </c>
      <c r="N18" s="82"/>
    </row>
    <row r="19" spans="1:41" ht="17" x14ac:dyDescent="0.2">
      <c r="A19" s="124" t="s">
        <v>36</v>
      </c>
      <c r="B19" s="82">
        <v>57.1</v>
      </c>
      <c r="C19">
        <v>19.54</v>
      </c>
      <c r="D19">
        <v>65.989999999999995</v>
      </c>
      <c r="E19">
        <v>-28.42</v>
      </c>
      <c r="F19" s="82">
        <v>29.23</v>
      </c>
      <c r="G19">
        <v>12.61</v>
      </c>
      <c r="H19">
        <v>47.57</v>
      </c>
      <c r="I19">
        <v>-30.96</v>
      </c>
      <c r="J19" s="82">
        <v>27.88</v>
      </c>
      <c r="K19">
        <v>6.93</v>
      </c>
      <c r="L19">
        <v>18.41</v>
      </c>
      <c r="M19">
        <v>2.54</v>
      </c>
      <c r="N19" s="82"/>
    </row>
    <row r="20" spans="1:41" ht="17" x14ac:dyDescent="0.2">
      <c r="A20" s="124" t="s">
        <v>37</v>
      </c>
      <c r="B20" s="82">
        <v>228.85</v>
      </c>
      <c r="C20">
        <v>81.28</v>
      </c>
      <c r="D20">
        <v>72.61</v>
      </c>
      <c r="E20">
        <v>74.959999999999994</v>
      </c>
      <c r="F20" s="82">
        <v>105.29</v>
      </c>
      <c r="G20">
        <v>32.36</v>
      </c>
      <c r="H20">
        <v>36.229999999999997</v>
      </c>
      <c r="I20">
        <v>36.71</v>
      </c>
      <c r="J20" s="82">
        <v>123.55</v>
      </c>
      <c r="K20">
        <v>48.93</v>
      </c>
      <c r="L20">
        <v>36.380000000000003</v>
      </c>
      <c r="M20">
        <v>38.25</v>
      </c>
      <c r="N20" s="82"/>
    </row>
    <row r="21" spans="1:41" s="98" customFormat="1" ht="34" x14ac:dyDescent="0.2">
      <c r="A21" s="173" t="s">
        <v>38</v>
      </c>
      <c r="B21" s="107">
        <v>100462.43</v>
      </c>
      <c r="C21" s="108">
        <v>35416.480000000003</v>
      </c>
      <c r="D21" s="108">
        <v>33276.86</v>
      </c>
      <c r="E21" s="108">
        <v>31769.09</v>
      </c>
      <c r="F21" s="107">
        <v>28541.5</v>
      </c>
      <c r="G21" s="108">
        <v>6578.85</v>
      </c>
      <c r="H21" s="108">
        <v>11384.96</v>
      </c>
      <c r="I21" s="108">
        <v>10577.68</v>
      </c>
      <c r="J21" s="107">
        <v>71920.929999999993</v>
      </c>
      <c r="K21" s="108">
        <v>28837.63</v>
      </c>
      <c r="L21" s="108">
        <v>21891.9</v>
      </c>
      <c r="M21" s="108">
        <v>21191.41</v>
      </c>
      <c r="N21" s="82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22264.71</v>
      </c>
      <c r="C22" s="105">
        <v>9757.2800000000007</v>
      </c>
      <c r="D22" s="105">
        <v>6809.24</v>
      </c>
      <c r="E22" s="105">
        <v>5698.19</v>
      </c>
      <c r="F22" s="104">
        <v>2157.11</v>
      </c>
      <c r="G22" s="105">
        <v>599.71</v>
      </c>
      <c r="H22" s="105">
        <v>928.2</v>
      </c>
      <c r="I22" s="105">
        <v>629.19000000000005</v>
      </c>
      <c r="J22" s="104">
        <v>20107.599999999999</v>
      </c>
      <c r="K22" s="105">
        <v>9157.56</v>
      </c>
      <c r="L22" s="105">
        <v>5881.04</v>
      </c>
      <c r="M22" s="105">
        <v>5069</v>
      </c>
      <c r="N22" s="8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-22.75</v>
      </c>
      <c r="C23">
        <v>-71.150000000000006</v>
      </c>
      <c r="D23">
        <v>-22.83</v>
      </c>
      <c r="E23">
        <v>71.22</v>
      </c>
      <c r="F23" s="82">
        <v>79.64</v>
      </c>
      <c r="G23">
        <v>-1.41</v>
      </c>
      <c r="H23">
        <v>0.93</v>
      </c>
      <c r="I23">
        <v>80.12</v>
      </c>
      <c r="J23" s="82">
        <v>-102.39</v>
      </c>
      <c r="K23">
        <v>-69.739999999999995</v>
      </c>
      <c r="L23">
        <v>-23.76</v>
      </c>
      <c r="M23">
        <v>-8.9</v>
      </c>
      <c r="N23" s="82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33596.949999999997</v>
      </c>
      <c r="C24">
        <v>12935.5</v>
      </c>
      <c r="D24">
        <v>10345.1</v>
      </c>
      <c r="E24">
        <v>10316.35</v>
      </c>
      <c r="F24" s="82">
        <v>13744.74</v>
      </c>
      <c r="G24">
        <v>3188.77</v>
      </c>
      <c r="H24">
        <v>4844.8999999999996</v>
      </c>
      <c r="I24">
        <v>5711.06</v>
      </c>
      <c r="J24" s="82">
        <v>19852.21</v>
      </c>
      <c r="K24">
        <v>9746.73</v>
      </c>
      <c r="L24">
        <v>5500.2</v>
      </c>
      <c r="M24">
        <v>4605.29</v>
      </c>
      <c r="N24" s="8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3814.12</v>
      </c>
      <c r="C25">
        <v>284.2</v>
      </c>
      <c r="D25">
        <v>1145.9000000000001</v>
      </c>
      <c r="E25">
        <v>2384.0300000000002</v>
      </c>
      <c r="F25" s="82">
        <v>2344.5</v>
      </c>
      <c r="G25">
        <v>161.99</v>
      </c>
      <c r="H25">
        <v>638.84</v>
      </c>
      <c r="I25">
        <v>1543.66</v>
      </c>
      <c r="J25" s="82">
        <v>1469.63</v>
      </c>
      <c r="K25">
        <v>122.21</v>
      </c>
      <c r="L25">
        <v>507.05</v>
      </c>
      <c r="M25">
        <v>840.37</v>
      </c>
      <c r="N25" s="8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6890.98</v>
      </c>
      <c r="C26">
        <v>1619.03</v>
      </c>
      <c r="D26">
        <v>2823.23</v>
      </c>
      <c r="E26">
        <v>2448.7199999999998</v>
      </c>
      <c r="F26" s="82">
        <v>3299.88</v>
      </c>
      <c r="G26">
        <v>533.17999999999995</v>
      </c>
      <c r="H26">
        <v>1256.06</v>
      </c>
      <c r="I26">
        <v>1510.64</v>
      </c>
      <c r="J26" s="82">
        <v>3591.1</v>
      </c>
      <c r="K26">
        <v>1085.8399999999999</v>
      </c>
      <c r="L26">
        <v>1567.18</v>
      </c>
      <c r="M26">
        <v>938.07</v>
      </c>
      <c r="N26" s="8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486.73</v>
      </c>
      <c r="C27">
        <v>76.8</v>
      </c>
      <c r="D27">
        <v>284.58</v>
      </c>
      <c r="E27">
        <v>125.35</v>
      </c>
      <c r="F27" s="82">
        <v>361.39</v>
      </c>
      <c r="G27">
        <v>41.43</v>
      </c>
      <c r="H27">
        <v>218.76</v>
      </c>
      <c r="I27">
        <v>101.2</v>
      </c>
      <c r="J27" s="82">
        <v>125.34</v>
      </c>
      <c r="K27">
        <v>35.369999999999997</v>
      </c>
      <c r="L27">
        <v>65.819999999999993</v>
      </c>
      <c r="M27">
        <v>24.15</v>
      </c>
      <c r="N27" s="82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1158.75</v>
      </c>
      <c r="C28">
        <v>97.44</v>
      </c>
      <c r="D28">
        <v>397.86</v>
      </c>
      <c r="E28">
        <v>663.45</v>
      </c>
      <c r="F28" s="82">
        <v>536.52</v>
      </c>
      <c r="G28">
        <v>48.79</v>
      </c>
      <c r="H28">
        <v>211.29</v>
      </c>
      <c r="I28">
        <v>276.44</v>
      </c>
      <c r="J28" s="82">
        <v>622.23</v>
      </c>
      <c r="K28">
        <v>48.65</v>
      </c>
      <c r="L28">
        <v>186.57</v>
      </c>
      <c r="M28">
        <v>387.01</v>
      </c>
      <c r="N28" s="8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1156.83</v>
      </c>
      <c r="C29">
        <v>422.64</v>
      </c>
      <c r="D29">
        <v>116.03</v>
      </c>
      <c r="E29">
        <v>618.15</v>
      </c>
      <c r="F29" s="82">
        <v>303.52999999999997</v>
      </c>
      <c r="G29">
        <v>76.23</v>
      </c>
      <c r="H29">
        <v>46.49</v>
      </c>
      <c r="I29">
        <v>180.81</v>
      </c>
      <c r="J29" s="82">
        <v>853.29</v>
      </c>
      <c r="K29">
        <v>346.41</v>
      </c>
      <c r="L29">
        <v>69.540000000000006</v>
      </c>
      <c r="M29">
        <v>437.34</v>
      </c>
      <c r="N29" s="8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914.9</v>
      </c>
      <c r="C30">
        <v>6</v>
      </c>
      <c r="D30">
        <v>31.43</v>
      </c>
      <c r="E30">
        <v>877.47</v>
      </c>
      <c r="F30" s="82">
        <v>46.97</v>
      </c>
      <c r="G30">
        <v>1.17</v>
      </c>
      <c r="H30">
        <v>10.85</v>
      </c>
      <c r="I30">
        <v>34.950000000000003</v>
      </c>
      <c r="J30" s="82">
        <v>867.93</v>
      </c>
      <c r="K30">
        <v>4.83</v>
      </c>
      <c r="L30">
        <v>20.58</v>
      </c>
      <c r="M30">
        <v>842.52</v>
      </c>
      <c r="N30" s="8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2938.54</v>
      </c>
      <c r="C31">
        <v>403.83</v>
      </c>
      <c r="D31">
        <v>881.3</v>
      </c>
      <c r="E31">
        <v>1653.42</v>
      </c>
      <c r="F31" s="82">
        <v>643.63</v>
      </c>
      <c r="G31">
        <v>71.5</v>
      </c>
      <c r="H31">
        <v>286.41000000000003</v>
      </c>
      <c r="I31">
        <v>285.72000000000003</v>
      </c>
      <c r="J31" s="82">
        <v>2294.91</v>
      </c>
      <c r="K31">
        <v>332.32</v>
      </c>
      <c r="L31">
        <v>594.89</v>
      </c>
      <c r="M31">
        <v>1367.7</v>
      </c>
      <c r="N31" s="8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1947.78</v>
      </c>
      <c r="C32" s="108">
        <v>160.06</v>
      </c>
      <c r="D32" s="108">
        <v>723.13</v>
      </c>
      <c r="E32" s="108">
        <v>1064.5899999999999</v>
      </c>
      <c r="F32" s="107">
        <v>329.62</v>
      </c>
      <c r="G32" s="108">
        <v>36.96</v>
      </c>
      <c r="H32" s="108">
        <v>208.33</v>
      </c>
      <c r="I32" s="108">
        <v>84.33</v>
      </c>
      <c r="J32" s="107">
        <v>1618.15</v>
      </c>
      <c r="K32" s="108">
        <v>123.1</v>
      </c>
      <c r="L32" s="108">
        <v>514.79999999999995</v>
      </c>
      <c r="M32" s="108">
        <v>980.26</v>
      </c>
      <c r="N32" s="8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45175.360000000001</v>
      </c>
      <c r="C33" s="172">
        <v>14399.39</v>
      </c>
      <c r="D33" s="172">
        <v>16062.99</v>
      </c>
      <c r="E33" s="172">
        <v>14712.98</v>
      </c>
      <c r="F33" s="171">
        <v>12536.16</v>
      </c>
      <c r="G33" s="172">
        <v>3012.82</v>
      </c>
      <c r="H33" s="172">
        <v>5502.32</v>
      </c>
      <c r="I33" s="172">
        <v>4021.03</v>
      </c>
      <c r="J33" s="171">
        <v>32639.19</v>
      </c>
      <c r="K33" s="172">
        <v>11386.57</v>
      </c>
      <c r="L33" s="172">
        <v>10560.67</v>
      </c>
      <c r="M33" s="172">
        <v>10691.95</v>
      </c>
      <c r="N33" s="82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2264.48</v>
      </c>
      <c r="C34" s="105">
        <v>831.3</v>
      </c>
      <c r="D34" s="105">
        <v>725.28</v>
      </c>
      <c r="E34" s="105">
        <v>707.9</v>
      </c>
      <c r="F34" s="104">
        <v>927.69</v>
      </c>
      <c r="G34" s="105">
        <v>243.76</v>
      </c>
      <c r="H34" s="105">
        <v>370.77</v>
      </c>
      <c r="I34" s="105">
        <v>313.16000000000003</v>
      </c>
      <c r="J34" s="104">
        <v>1336.78</v>
      </c>
      <c r="K34" s="105">
        <v>587.54</v>
      </c>
      <c r="L34" s="105">
        <v>354.51</v>
      </c>
      <c r="M34" s="105">
        <v>394.73</v>
      </c>
      <c r="N34" s="8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235.56</v>
      </c>
      <c r="C35" s="108">
        <v>107.09</v>
      </c>
      <c r="D35" s="108">
        <v>82.1</v>
      </c>
      <c r="E35" s="108">
        <v>46.36</v>
      </c>
      <c r="F35" s="107">
        <v>64.08</v>
      </c>
      <c r="G35" s="108">
        <v>14.76</v>
      </c>
      <c r="H35" s="108">
        <v>19.23</v>
      </c>
      <c r="I35" s="108">
        <v>30.09</v>
      </c>
      <c r="J35" s="107">
        <v>171.48</v>
      </c>
      <c r="K35" s="108">
        <v>92.33</v>
      </c>
      <c r="L35" s="108">
        <v>62.87</v>
      </c>
      <c r="M35" s="108">
        <v>16.28</v>
      </c>
      <c r="N35" s="82"/>
    </row>
    <row r="36" spans="1:41" x14ac:dyDescent="0.2">
      <c r="A36" s="131" t="s">
        <v>52</v>
      </c>
      <c r="B36" s="171">
        <v>43146.44</v>
      </c>
      <c r="C36" s="172">
        <v>13675.18</v>
      </c>
      <c r="D36" s="172">
        <v>15419.81</v>
      </c>
      <c r="E36" s="172">
        <v>14051.45</v>
      </c>
      <c r="F36" s="171">
        <v>11672.55</v>
      </c>
      <c r="G36" s="172">
        <v>2783.82</v>
      </c>
      <c r="H36" s="172">
        <v>5150.78</v>
      </c>
      <c r="I36" s="172">
        <v>3737.96</v>
      </c>
      <c r="J36" s="171">
        <v>31473.89</v>
      </c>
      <c r="K36" s="172">
        <v>10891.36</v>
      </c>
      <c r="L36" s="172">
        <v>10269.040000000001</v>
      </c>
      <c r="M36" s="172">
        <v>10313.49</v>
      </c>
      <c r="N36" s="82"/>
    </row>
    <row r="37" spans="1:41" s="90" customFormat="1" ht="17" x14ac:dyDescent="0.2">
      <c r="A37" s="128" t="s">
        <v>53</v>
      </c>
      <c r="B37" s="104">
        <v>26435.65</v>
      </c>
      <c r="C37" s="105">
        <v>10484.44</v>
      </c>
      <c r="D37" s="105">
        <v>8861.56</v>
      </c>
      <c r="E37" s="105">
        <v>7089.65</v>
      </c>
      <c r="F37" s="104">
        <v>6377.4</v>
      </c>
      <c r="G37" s="105">
        <v>1590.1</v>
      </c>
      <c r="H37" s="105">
        <v>2720.19</v>
      </c>
      <c r="I37" s="105">
        <v>2067.11</v>
      </c>
      <c r="J37" s="104">
        <v>20058.25</v>
      </c>
      <c r="K37" s="105">
        <v>8894.34</v>
      </c>
      <c r="L37" s="105">
        <v>6141.37</v>
      </c>
      <c r="M37" s="105">
        <v>5022.53</v>
      </c>
      <c r="N37" s="8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7935.46</v>
      </c>
      <c r="C38" s="108">
        <v>2855.36</v>
      </c>
      <c r="D38" s="108">
        <v>2499.06</v>
      </c>
      <c r="E38" s="108">
        <v>2581.0300000000002</v>
      </c>
      <c r="F38" s="107">
        <v>2050.2800000000002</v>
      </c>
      <c r="G38" s="108">
        <v>455.12</v>
      </c>
      <c r="H38" s="108">
        <v>805.05</v>
      </c>
      <c r="I38" s="108">
        <v>790.11</v>
      </c>
      <c r="J38" s="107">
        <v>5885.17</v>
      </c>
      <c r="K38" s="108">
        <v>2400.2399999999998</v>
      </c>
      <c r="L38" s="108">
        <v>1694.01</v>
      </c>
      <c r="M38" s="108">
        <v>1790.93</v>
      </c>
      <c r="N38" s="82"/>
    </row>
    <row r="39" spans="1:41" x14ac:dyDescent="0.2">
      <c r="A39" s="131" t="s">
        <v>55</v>
      </c>
      <c r="B39" s="171">
        <v>8775.33</v>
      </c>
      <c r="C39" s="172">
        <v>335.37</v>
      </c>
      <c r="D39" s="172">
        <v>4059.19</v>
      </c>
      <c r="E39" s="172">
        <v>4380.76</v>
      </c>
      <c r="F39" s="171">
        <v>3244.86</v>
      </c>
      <c r="G39" s="172">
        <v>738.59</v>
      </c>
      <c r="H39" s="172">
        <v>1625.54</v>
      </c>
      <c r="I39" s="172">
        <v>880.73</v>
      </c>
      <c r="J39" s="171">
        <v>5530.46</v>
      </c>
      <c r="K39" s="172">
        <v>-403.22</v>
      </c>
      <c r="L39" s="172">
        <v>2433.65</v>
      </c>
      <c r="M39" s="172">
        <v>3500.03</v>
      </c>
      <c r="N39" s="82"/>
    </row>
    <row r="40" spans="1:41" ht="34" x14ac:dyDescent="0.2">
      <c r="A40" s="128" t="s">
        <v>56</v>
      </c>
      <c r="B40" s="104">
        <v>1924.64</v>
      </c>
      <c r="C40" s="105">
        <v>576.86</v>
      </c>
      <c r="D40" s="105">
        <v>582.38</v>
      </c>
      <c r="E40" s="105">
        <v>765.4</v>
      </c>
      <c r="F40" s="104">
        <v>645.4</v>
      </c>
      <c r="G40" s="105">
        <v>87.01</v>
      </c>
      <c r="H40" s="105">
        <v>234.26</v>
      </c>
      <c r="I40" s="105">
        <v>324.13</v>
      </c>
      <c r="J40" s="104">
        <v>1279.24</v>
      </c>
      <c r="K40" s="105">
        <v>489.85</v>
      </c>
      <c r="L40" s="105">
        <v>348.11</v>
      </c>
      <c r="M40" s="105">
        <v>441.28</v>
      </c>
      <c r="N40" s="82"/>
    </row>
    <row r="41" spans="1:41" ht="17" x14ac:dyDescent="0.2">
      <c r="A41" s="128" t="s">
        <v>57</v>
      </c>
      <c r="B41" s="82">
        <v>5285.33</v>
      </c>
      <c r="C41">
        <v>2014.78</v>
      </c>
      <c r="D41">
        <v>1925.58</v>
      </c>
      <c r="E41">
        <v>1344.97</v>
      </c>
      <c r="F41" s="82">
        <v>2729.47</v>
      </c>
      <c r="G41">
        <v>812.42</v>
      </c>
      <c r="H41">
        <v>1147.49</v>
      </c>
      <c r="I41">
        <v>769.56</v>
      </c>
      <c r="J41" s="82">
        <v>2555.86</v>
      </c>
      <c r="K41">
        <v>1202.3599999999999</v>
      </c>
      <c r="L41">
        <v>778.09</v>
      </c>
      <c r="M41">
        <v>575.41</v>
      </c>
      <c r="N41" s="82"/>
    </row>
    <row r="42" spans="1:41" s="90" customFormat="1" ht="17" x14ac:dyDescent="0.2">
      <c r="A42" s="128" t="s">
        <v>58</v>
      </c>
      <c r="B42" s="107">
        <v>1255.79</v>
      </c>
      <c r="C42" s="108">
        <v>492.17</v>
      </c>
      <c r="D42" s="108">
        <v>277.33</v>
      </c>
      <c r="E42" s="108">
        <v>486.29</v>
      </c>
      <c r="F42" s="107">
        <v>255.5</v>
      </c>
      <c r="G42" s="108">
        <v>50.27</v>
      </c>
      <c r="H42" s="108">
        <v>113.31</v>
      </c>
      <c r="I42" s="108">
        <v>91.92</v>
      </c>
      <c r="J42" s="107">
        <v>1000.29</v>
      </c>
      <c r="K42" s="108">
        <v>441.9</v>
      </c>
      <c r="L42" s="108">
        <v>164.02</v>
      </c>
      <c r="M42" s="108">
        <v>394.38</v>
      </c>
      <c r="N42" s="8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4158.84</v>
      </c>
      <c r="C43" s="172">
        <v>-1594.72</v>
      </c>
      <c r="D43" s="172">
        <v>2438.66</v>
      </c>
      <c r="E43" s="172">
        <v>3314.9</v>
      </c>
      <c r="F43" s="171">
        <v>905.29</v>
      </c>
      <c r="G43" s="172">
        <v>-37.090000000000003</v>
      </c>
      <c r="H43" s="172">
        <v>599</v>
      </c>
      <c r="I43" s="172">
        <v>343.38</v>
      </c>
      <c r="J43" s="171">
        <v>3253.55</v>
      </c>
      <c r="K43" s="172">
        <v>-1557.63</v>
      </c>
      <c r="L43" s="172">
        <v>1839.66</v>
      </c>
      <c r="M43" s="172">
        <v>2971.52</v>
      </c>
      <c r="N43" s="82"/>
    </row>
    <row r="44" spans="1:41" ht="17" x14ac:dyDescent="0.2">
      <c r="A44" s="128" t="s">
        <v>60</v>
      </c>
      <c r="B44" s="104">
        <v>97.48</v>
      </c>
      <c r="C44" s="105">
        <v>8.4700000000000006</v>
      </c>
      <c r="D44" s="105">
        <v>32.090000000000003</v>
      </c>
      <c r="E44" s="105">
        <v>56.93</v>
      </c>
      <c r="F44" s="104">
        <v>59.59</v>
      </c>
      <c r="G44" s="105">
        <v>6.81</v>
      </c>
      <c r="H44" s="105">
        <v>22.42</v>
      </c>
      <c r="I44" s="105">
        <v>30.36</v>
      </c>
      <c r="J44" s="104">
        <v>37.89</v>
      </c>
      <c r="K44" s="105">
        <v>1.66</v>
      </c>
      <c r="L44" s="105">
        <v>9.67</v>
      </c>
      <c r="M44" s="105">
        <v>26.57</v>
      </c>
      <c r="N44" s="82"/>
    </row>
    <row r="45" spans="1:41" ht="17" x14ac:dyDescent="0.2">
      <c r="A45" s="128" t="s">
        <v>61</v>
      </c>
      <c r="B45" s="82">
        <v>42.35</v>
      </c>
      <c r="C45">
        <v>3.35</v>
      </c>
      <c r="D45">
        <v>7.46</v>
      </c>
      <c r="E45">
        <v>31.54</v>
      </c>
      <c r="F45" s="82">
        <v>27.61</v>
      </c>
      <c r="G45">
        <v>1.99</v>
      </c>
      <c r="H45">
        <v>4.3600000000000003</v>
      </c>
      <c r="I45">
        <v>21.26</v>
      </c>
      <c r="J45" s="82">
        <v>14.73</v>
      </c>
      <c r="K45">
        <v>1.36</v>
      </c>
      <c r="L45">
        <v>3.1</v>
      </c>
      <c r="M45">
        <v>10.28</v>
      </c>
      <c r="N45" s="82"/>
    </row>
    <row r="46" spans="1:41" ht="17" x14ac:dyDescent="0.2">
      <c r="A46" s="128" t="s">
        <v>62</v>
      </c>
      <c r="B46" s="82">
        <v>4003.71</v>
      </c>
      <c r="C46">
        <v>176.14</v>
      </c>
      <c r="D46">
        <v>877.5</v>
      </c>
      <c r="E46">
        <v>2950.07</v>
      </c>
      <c r="F46" s="82">
        <v>1600.92</v>
      </c>
      <c r="G46">
        <v>96.56</v>
      </c>
      <c r="H46">
        <v>625.23</v>
      </c>
      <c r="I46">
        <v>879.13</v>
      </c>
      <c r="J46" s="82">
        <v>2402.79</v>
      </c>
      <c r="K46">
        <v>79.58</v>
      </c>
      <c r="L46">
        <v>252.27</v>
      </c>
      <c r="M46">
        <v>2070.9299999999998</v>
      </c>
      <c r="N46" s="82"/>
    </row>
    <row r="47" spans="1:41" s="90" customFormat="1" ht="17" x14ac:dyDescent="0.2">
      <c r="A47" s="128" t="s">
        <v>63</v>
      </c>
      <c r="B47" s="107">
        <v>4349.51</v>
      </c>
      <c r="C47" s="108">
        <v>490.31</v>
      </c>
      <c r="D47" s="108">
        <v>1161.46</v>
      </c>
      <c r="E47" s="108">
        <v>2697.74</v>
      </c>
      <c r="F47" s="107">
        <v>2659.47</v>
      </c>
      <c r="G47" s="108">
        <v>258.81</v>
      </c>
      <c r="H47" s="108">
        <v>852.46</v>
      </c>
      <c r="I47" s="108">
        <v>1548.21</v>
      </c>
      <c r="J47" s="107">
        <v>1690.04</v>
      </c>
      <c r="K47" s="108">
        <v>231.51</v>
      </c>
      <c r="L47" s="108">
        <v>309</v>
      </c>
      <c r="M47" s="108">
        <v>1149.53</v>
      </c>
      <c r="N47" s="82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3868.17</v>
      </c>
      <c r="C48" s="172">
        <v>-1903.77</v>
      </c>
      <c r="D48" s="172">
        <v>2179.33</v>
      </c>
      <c r="E48" s="172">
        <v>3592.61</v>
      </c>
      <c r="F48" s="171">
        <v>-121.29</v>
      </c>
      <c r="G48" s="172">
        <v>-194.52</v>
      </c>
      <c r="H48" s="172">
        <v>389.83</v>
      </c>
      <c r="I48" s="172">
        <v>-316.60000000000002</v>
      </c>
      <c r="J48" s="171">
        <v>3989.46</v>
      </c>
      <c r="K48" s="172">
        <v>-1709.25</v>
      </c>
      <c r="L48" s="172">
        <v>1789.5</v>
      </c>
      <c r="M48" s="172">
        <v>3909.22</v>
      </c>
      <c r="N48" s="82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14" ht="17" x14ac:dyDescent="0.2">
      <c r="A49" s="132" t="s">
        <v>65</v>
      </c>
      <c r="B49" s="104">
        <v>6882.88</v>
      </c>
      <c r="C49" s="105">
        <v>2693.46</v>
      </c>
      <c r="D49" s="105">
        <v>1835.92</v>
      </c>
      <c r="E49" s="105">
        <v>2353.4899999999998</v>
      </c>
      <c r="F49" s="104">
        <v>3115.41</v>
      </c>
      <c r="G49" s="105">
        <v>777.31</v>
      </c>
      <c r="H49" s="105">
        <v>1092.47</v>
      </c>
      <c r="I49" s="105">
        <v>1245.6199999999999</v>
      </c>
      <c r="J49" s="104">
        <v>3767.48</v>
      </c>
      <c r="K49" s="105">
        <v>1916.16</v>
      </c>
      <c r="L49" s="105">
        <v>743.45</v>
      </c>
      <c r="M49" s="105">
        <v>1107.8699999999999</v>
      </c>
      <c r="N49" s="82"/>
    </row>
    <row r="50" spans="1:14" ht="17" x14ac:dyDescent="0.2">
      <c r="A50" s="128" t="s">
        <v>66</v>
      </c>
      <c r="B50" s="82">
        <v>5211.24</v>
      </c>
      <c r="C50">
        <v>2087.84</v>
      </c>
      <c r="D50">
        <v>1257.8399999999999</v>
      </c>
      <c r="E50">
        <v>1865.56</v>
      </c>
      <c r="F50" s="82">
        <v>2236.94</v>
      </c>
      <c r="G50">
        <v>662.14</v>
      </c>
      <c r="H50">
        <v>738.87</v>
      </c>
      <c r="I50">
        <v>835.93</v>
      </c>
      <c r="J50" s="82">
        <v>2974.3</v>
      </c>
      <c r="K50">
        <v>1425.71</v>
      </c>
      <c r="L50">
        <v>518.97</v>
      </c>
      <c r="M50">
        <v>1029.6300000000001</v>
      </c>
      <c r="N50" s="82"/>
    </row>
    <row r="51" spans="1:14" ht="17" x14ac:dyDescent="0.2">
      <c r="A51" s="128" t="s">
        <v>67</v>
      </c>
      <c r="B51" s="82">
        <v>63.85</v>
      </c>
      <c r="C51">
        <v>0.36</v>
      </c>
      <c r="D51">
        <v>15.49</v>
      </c>
      <c r="E51">
        <v>48</v>
      </c>
      <c r="F51" s="82">
        <v>27.81</v>
      </c>
      <c r="G51">
        <v>0.1</v>
      </c>
      <c r="H51">
        <v>8.57</v>
      </c>
      <c r="I51">
        <v>19.14</v>
      </c>
      <c r="J51" s="82">
        <v>36.04</v>
      </c>
      <c r="K51">
        <v>0.27</v>
      </c>
      <c r="L51">
        <v>6.92</v>
      </c>
      <c r="M51">
        <v>28.86</v>
      </c>
      <c r="N51" s="82"/>
    </row>
    <row r="52" spans="1:14" ht="17" x14ac:dyDescent="0.2">
      <c r="A52" s="128" t="s">
        <v>68</v>
      </c>
      <c r="B52" s="107">
        <v>954.27</v>
      </c>
      <c r="C52" s="108">
        <v>324.62</v>
      </c>
      <c r="D52" s="108">
        <v>484.03</v>
      </c>
      <c r="E52" s="108">
        <v>145.62</v>
      </c>
      <c r="F52" s="107">
        <v>405.49</v>
      </c>
      <c r="G52" s="108">
        <v>89.09</v>
      </c>
      <c r="H52" s="108">
        <v>231.64</v>
      </c>
      <c r="I52" s="108">
        <v>84.75</v>
      </c>
      <c r="J52" s="107">
        <v>548.79</v>
      </c>
      <c r="K52" s="108">
        <v>235.53</v>
      </c>
      <c r="L52" s="108">
        <v>252.39</v>
      </c>
      <c r="M52" s="108">
        <v>60.87</v>
      </c>
      <c r="N52" s="82"/>
    </row>
    <row r="53" spans="1:14" x14ac:dyDescent="0.2">
      <c r="A53" s="131" t="s">
        <v>69</v>
      </c>
      <c r="B53" s="171">
        <v>4521.7</v>
      </c>
      <c r="C53" s="172" t="s">
        <v>79</v>
      </c>
      <c r="D53" s="172">
        <v>2257.89</v>
      </c>
      <c r="E53" s="172">
        <v>3886.94</v>
      </c>
      <c r="F53" s="171">
        <v>323.89</v>
      </c>
      <c r="G53" s="172">
        <v>-168.54</v>
      </c>
      <c r="H53" s="172">
        <v>503.22</v>
      </c>
      <c r="I53" s="172">
        <v>-10.8</v>
      </c>
      <c r="J53" s="171">
        <v>4197.8100000000004</v>
      </c>
      <c r="K53" s="172" t="s">
        <v>79</v>
      </c>
      <c r="L53" s="172">
        <v>1754.67</v>
      </c>
      <c r="M53" s="172">
        <v>3897.73</v>
      </c>
      <c r="N53" s="82"/>
    </row>
    <row r="54" spans="1:14" x14ac:dyDescent="0.2">
      <c r="A54" s="130" t="s">
        <v>70</v>
      </c>
      <c r="B54" s="171">
        <v>8475.24</v>
      </c>
      <c r="C54" s="172">
        <v>156.26</v>
      </c>
      <c r="D54" s="172">
        <v>3704.56</v>
      </c>
      <c r="E54" s="172">
        <v>4614.42</v>
      </c>
      <c r="F54" s="171">
        <v>2761.12</v>
      </c>
      <c r="G54" s="172">
        <v>593.32000000000005</v>
      </c>
      <c r="H54" s="172">
        <v>1498.47</v>
      </c>
      <c r="I54" s="172">
        <v>669.33</v>
      </c>
      <c r="J54" s="171">
        <v>5714.12</v>
      </c>
      <c r="K54" s="172">
        <v>-437.06</v>
      </c>
      <c r="L54" s="172">
        <v>2206.09</v>
      </c>
      <c r="M54" s="172">
        <v>3945.09</v>
      </c>
      <c r="N54" s="82"/>
    </row>
  </sheetData>
  <sheetProtection selectLockedCells="1" selectUnlockedCells="1"/>
  <mergeCells count="6">
    <mergeCell ref="B7:E7"/>
    <mergeCell ref="F7:I7"/>
    <mergeCell ref="J7:M7"/>
    <mergeCell ref="B8:E8"/>
    <mergeCell ref="F8:I8"/>
    <mergeCell ref="J8:M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9F7F-7E90-0749-99B3-7DDD6BCE710F}">
  <dimension ref="A1:AO56"/>
  <sheetViews>
    <sheetView workbookViewId="0">
      <selection activeCell="A2" sqref="A2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163</v>
      </c>
      <c r="C7" s="194" t="s">
        <v>163</v>
      </c>
      <c r="D7" s="194" t="s">
        <v>163</v>
      </c>
      <c r="E7" s="194" t="s">
        <v>163</v>
      </c>
      <c r="F7" s="194" t="s">
        <v>164</v>
      </c>
      <c r="G7" s="194" t="s">
        <v>164</v>
      </c>
      <c r="H7" s="194" t="s">
        <v>164</v>
      </c>
      <c r="I7" s="194" t="s">
        <v>164</v>
      </c>
      <c r="J7" s="194" t="s">
        <v>165</v>
      </c>
      <c r="K7" s="194" t="s">
        <v>165</v>
      </c>
      <c r="L7" s="194" t="s">
        <v>165</v>
      </c>
      <c r="M7" s="194" t="s">
        <v>165</v>
      </c>
      <c r="N7" s="2" t="s">
        <v>13</v>
      </c>
      <c r="O7" s="2" t="s">
        <v>13</v>
      </c>
      <c r="P7" s="2" t="s">
        <v>13</v>
      </c>
      <c r="Q7" s="2" t="s">
        <v>13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166</v>
      </c>
      <c r="C8" s="194" t="s">
        <v>166</v>
      </c>
      <c r="D8" s="194" t="s">
        <v>166</v>
      </c>
      <c r="E8" s="194" t="s">
        <v>166</v>
      </c>
      <c r="F8" s="194" t="s">
        <v>167</v>
      </c>
      <c r="G8" s="194" t="s">
        <v>167</v>
      </c>
      <c r="H8" s="194" t="s">
        <v>167</v>
      </c>
      <c r="I8" s="194" t="s">
        <v>167</v>
      </c>
      <c r="J8" s="194" t="s">
        <v>168</v>
      </c>
      <c r="K8" s="194" t="s">
        <v>168</v>
      </c>
      <c r="L8" s="194" t="s">
        <v>168</v>
      </c>
      <c r="M8" s="194" t="s">
        <v>168</v>
      </c>
      <c r="N8" s="2" t="s">
        <v>13</v>
      </c>
      <c r="O8" s="2" t="s">
        <v>13</v>
      </c>
      <c r="P8" s="2" t="s">
        <v>13</v>
      </c>
      <c r="Q8" s="2" t="s">
        <v>13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70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13</v>
      </c>
      <c r="O9" s="2" t="s">
        <v>13</v>
      </c>
      <c r="P9" s="2" t="s">
        <v>13</v>
      </c>
      <c r="Q9" s="2" t="s">
        <v>13</v>
      </c>
      <c r="R9" s="2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44" t="s">
        <v>27</v>
      </c>
      <c r="B10" s="12">
        <v>256539</v>
      </c>
      <c r="C10" s="13">
        <v>244045</v>
      </c>
      <c r="D10" s="13">
        <v>12330</v>
      </c>
      <c r="E10" s="13">
        <v>164</v>
      </c>
      <c r="F10" s="12">
        <v>50417</v>
      </c>
      <c r="G10" s="13">
        <v>46892</v>
      </c>
      <c r="H10" s="13">
        <v>3439</v>
      </c>
      <c r="I10" s="13">
        <v>86</v>
      </c>
      <c r="J10" s="12">
        <v>206122</v>
      </c>
      <c r="K10" s="13">
        <v>197153</v>
      </c>
      <c r="L10" s="13">
        <v>8891</v>
      </c>
      <c r="M10" s="13">
        <v>78</v>
      </c>
      <c r="N10" s="14" t="s">
        <v>13</v>
      </c>
      <c r="O10" s="2" t="s">
        <v>13</v>
      </c>
      <c r="P10" s="2" t="s">
        <v>13</v>
      </c>
      <c r="Q10" s="2" t="s">
        <v>13</v>
      </c>
      <c r="R10" s="2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18.62</v>
      </c>
      <c r="C11" s="162">
        <v>5.0999999999999996</v>
      </c>
      <c r="D11" s="162">
        <v>7.5</v>
      </c>
      <c r="E11" s="162">
        <v>6.02</v>
      </c>
      <c r="F11" s="161">
        <v>4.9000000000000004</v>
      </c>
      <c r="G11" s="162">
        <v>2.2999999999999998</v>
      </c>
      <c r="H11" s="162">
        <v>2.41</v>
      </c>
      <c r="I11" s="162">
        <v>0.19</v>
      </c>
      <c r="J11" s="161">
        <v>13.72</v>
      </c>
      <c r="K11" s="162">
        <v>2.8</v>
      </c>
      <c r="L11" s="162">
        <v>5.0999999999999996</v>
      </c>
      <c r="M11" s="162">
        <v>5.83</v>
      </c>
      <c r="N11" s="14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24531.47</v>
      </c>
      <c r="C12" s="164">
        <v>14413.42</v>
      </c>
      <c r="D12" s="164" t="s">
        <v>79</v>
      </c>
      <c r="E12" s="164" t="s">
        <v>79</v>
      </c>
      <c r="F12" s="163">
        <v>7539.16</v>
      </c>
      <c r="G12" s="164">
        <v>2682.57</v>
      </c>
      <c r="H12" s="164" t="s">
        <v>79</v>
      </c>
      <c r="I12" s="164" t="s">
        <v>79</v>
      </c>
      <c r="J12" s="163">
        <v>16992.310000000001</v>
      </c>
      <c r="K12" s="164">
        <v>11730.85</v>
      </c>
      <c r="L12" s="164">
        <v>2872.89</v>
      </c>
      <c r="M12" s="164">
        <v>2388.5700000000002</v>
      </c>
      <c r="N12" s="14" t="s">
        <v>13</v>
      </c>
      <c r="O12" s="2" t="s">
        <v>13</v>
      </c>
      <c r="P12" s="2" t="s">
        <v>13</v>
      </c>
      <c r="Q12" s="2" t="s">
        <v>13</v>
      </c>
      <c r="R12" s="2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21079.759999999998</v>
      </c>
      <c r="C13" s="2">
        <v>13479.27</v>
      </c>
      <c r="D13" s="2">
        <v>4445.1099999999997</v>
      </c>
      <c r="E13" s="2">
        <v>3155.39</v>
      </c>
      <c r="F13" s="14">
        <v>5792.48</v>
      </c>
      <c r="G13" s="2">
        <v>2369.6999999999998</v>
      </c>
      <c r="H13" s="2">
        <v>1972.58</v>
      </c>
      <c r="I13" s="2">
        <v>1450.21</v>
      </c>
      <c r="J13" s="14">
        <v>15287.28</v>
      </c>
      <c r="K13" s="2">
        <v>11109.57</v>
      </c>
      <c r="L13" s="2">
        <v>2472.5300000000002</v>
      </c>
      <c r="M13" s="2">
        <v>1705.18</v>
      </c>
      <c r="N13" s="14" t="s">
        <v>13</v>
      </c>
      <c r="O13" s="2" t="s">
        <v>13</v>
      </c>
      <c r="P13" s="2" t="s">
        <v>13</v>
      </c>
      <c r="Q13" s="2" t="s">
        <v>13</v>
      </c>
      <c r="R13" s="2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75827.289999999994</v>
      </c>
      <c r="C14" s="26">
        <v>26648.79</v>
      </c>
      <c r="D14" s="26" t="s">
        <v>79</v>
      </c>
      <c r="E14" s="26" t="s">
        <v>79</v>
      </c>
      <c r="F14" s="165">
        <v>44379.62</v>
      </c>
      <c r="G14" s="26">
        <v>13445.11</v>
      </c>
      <c r="H14" s="26" t="s">
        <v>79</v>
      </c>
      <c r="I14" s="26" t="s">
        <v>79</v>
      </c>
      <c r="J14" s="165">
        <v>31447.67</v>
      </c>
      <c r="K14" s="26">
        <v>13203.68</v>
      </c>
      <c r="L14" s="26">
        <v>9818.0400000000009</v>
      </c>
      <c r="M14" s="26">
        <v>8425.94</v>
      </c>
      <c r="N14" s="14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4267.58</v>
      </c>
      <c r="C15" s="2">
        <v>555.9</v>
      </c>
      <c r="D15" s="2">
        <v>1669.36</v>
      </c>
      <c r="E15" s="2">
        <v>2042.32</v>
      </c>
      <c r="F15" s="14">
        <v>3551.54</v>
      </c>
      <c r="G15" s="2">
        <v>510.9</v>
      </c>
      <c r="H15" s="2">
        <v>1455.77</v>
      </c>
      <c r="I15" s="2">
        <v>1584.87</v>
      </c>
      <c r="J15" s="14">
        <v>716.04</v>
      </c>
      <c r="K15" s="2">
        <v>45</v>
      </c>
      <c r="L15" s="2">
        <v>213.59</v>
      </c>
      <c r="M15" s="2">
        <v>457.45</v>
      </c>
      <c r="N15" s="14" t="s">
        <v>13</v>
      </c>
      <c r="O15" s="2" t="s">
        <v>13</v>
      </c>
      <c r="P15" s="2" t="s">
        <v>13</v>
      </c>
      <c r="Q15" s="2" t="s">
        <v>13</v>
      </c>
      <c r="R15" s="2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28302.77</v>
      </c>
      <c r="C16" s="2">
        <v>4529.24</v>
      </c>
      <c r="D16" s="2">
        <v>12153.41</v>
      </c>
      <c r="E16" s="2">
        <v>11620.12</v>
      </c>
      <c r="F16" s="14">
        <v>20277.37</v>
      </c>
      <c r="G16" s="2">
        <v>3616.75</v>
      </c>
      <c r="H16" s="2">
        <v>9379.98</v>
      </c>
      <c r="I16" s="2">
        <v>7280.64</v>
      </c>
      <c r="J16" s="14">
        <v>8025.4</v>
      </c>
      <c r="K16" s="2">
        <v>912.49</v>
      </c>
      <c r="L16" s="2">
        <v>2773.43</v>
      </c>
      <c r="M16" s="2">
        <v>4339.4799999999996</v>
      </c>
      <c r="N16" s="14" t="s">
        <v>13</v>
      </c>
      <c r="O16" s="2" t="s">
        <v>13</v>
      </c>
      <c r="P16" s="2" t="s">
        <v>13</v>
      </c>
      <c r="Q16" s="2" t="s">
        <v>13</v>
      </c>
      <c r="R16" s="2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23351.93</v>
      </c>
      <c r="C17" s="2">
        <v>16115.14</v>
      </c>
      <c r="D17" s="2">
        <v>3987.03</v>
      </c>
      <c r="E17" s="2">
        <v>3249.75</v>
      </c>
      <c r="F17" s="14">
        <v>10402.9</v>
      </c>
      <c r="G17" s="2">
        <v>6783.9</v>
      </c>
      <c r="H17" s="2">
        <v>1897.23</v>
      </c>
      <c r="I17" s="2">
        <v>1721.77</v>
      </c>
      <c r="J17" s="14">
        <v>12949.03</v>
      </c>
      <c r="K17" s="2">
        <v>9331.24</v>
      </c>
      <c r="L17" s="2">
        <v>2089.8000000000002</v>
      </c>
      <c r="M17" s="2">
        <v>1527.99</v>
      </c>
      <c r="N17" s="14" t="s">
        <v>13</v>
      </c>
      <c r="O17" s="2" t="s">
        <v>13</v>
      </c>
      <c r="P17" s="2" t="s">
        <v>13</v>
      </c>
      <c r="Q17" s="2" t="s">
        <v>13</v>
      </c>
      <c r="R17" s="2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18655.099999999999</v>
      </c>
      <c r="C18" s="2">
        <v>5105.09</v>
      </c>
      <c r="D18" s="2">
        <v>9196.83</v>
      </c>
      <c r="E18" s="2">
        <v>4353.1899999999996</v>
      </c>
      <c r="F18" s="14">
        <v>9331.34</v>
      </c>
      <c r="G18" s="2">
        <v>2329.06</v>
      </c>
      <c r="H18" s="2">
        <v>4598.97</v>
      </c>
      <c r="I18" s="2">
        <v>2403.31</v>
      </c>
      <c r="J18" s="14">
        <v>9323.76</v>
      </c>
      <c r="K18" s="2">
        <v>2776.03</v>
      </c>
      <c r="L18" s="2">
        <v>4597.8599999999997</v>
      </c>
      <c r="M18" s="2">
        <v>1949.87</v>
      </c>
      <c r="N18" s="14" t="s">
        <v>13</v>
      </c>
      <c r="O18" s="2" t="s">
        <v>13</v>
      </c>
      <c r="P18" s="2" t="s">
        <v>13</v>
      </c>
      <c r="Q18" s="2" t="s">
        <v>13</v>
      </c>
      <c r="R18" s="2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1253.1500000000001</v>
      </c>
      <c r="C19" s="2">
        <v>812.89</v>
      </c>
      <c r="D19" s="2" t="s">
        <v>79</v>
      </c>
      <c r="E19" s="2" t="s">
        <v>79</v>
      </c>
      <c r="F19" s="14">
        <v>376.49</v>
      </c>
      <c r="G19" s="2">
        <v>183.17</v>
      </c>
      <c r="H19" s="2" t="s">
        <v>79</v>
      </c>
      <c r="I19" s="2" t="s">
        <v>79</v>
      </c>
      <c r="J19" s="14">
        <v>876.66</v>
      </c>
      <c r="K19" s="2">
        <v>629.73</v>
      </c>
      <c r="L19" s="2">
        <v>174.77</v>
      </c>
      <c r="M19" s="2">
        <v>72.17</v>
      </c>
      <c r="N19" s="14" t="s">
        <v>13</v>
      </c>
      <c r="O19" s="2" t="s">
        <v>13</v>
      </c>
      <c r="P19" s="2" t="s">
        <v>13</v>
      </c>
      <c r="Q19" s="2" t="s">
        <v>13</v>
      </c>
      <c r="R19" s="2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1118.8800000000001</v>
      </c>
      <c r="C20" s="2">
        <v>286.39</v>
      </c>
      <c r="D20" s="2">
        <v>399.97</v>
      </c>
      <c r="E20" s="2">
        <v>432.52</v>
      </c>
      <c r="F20" s="14">
        <v>741.26</v>
      </c>
      <c r="G20" s="2">
        <v>170.83</v>
      </c>
      <c r="H20" s="2">
        <v>267.52</v>
      </c>
      <c r="I20" s="2">
        <v>302.91000000000003</v>
      </c>
      <c r="J20" s="14">
        <v>377.63</v>
      </c>
      <c r="K20" s="2">
        <v>115.56</v>
      </c>
      <c r="L20" s="2">
        <v>132.44999999999999</v>
      </c>
      <c r="M20" s="2">
        <v>129.61000000000001</v>
      </c>
      <c r="N20" s="14" t="s">
        <v>13</v>
      </c>
      <c r="O20" s="2" t="s">
        <v>13</v>
      </c>
      <c r="P20" s="2" t="s">
        <v>13</v>
      </c>
      <c r="Q20" s="2" t="s">
        <v>13</v>
      </c>
      <c r="R20" s="2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131.03</v>
      </c>
      <c r="C21" s="2">
        <v>57.03</v>
      </c>
      <c r="D21" s="2">
        <v>27.57</v>
      </c>
      <c r="E21" s="2">
        <v>46.43</v>
      </c>
      <c r="F21" s="14">
        <v>75.22</v>
      </c>
      <c r="G21" s="2">
        <v>33.67</v>
      </c>
      <c r="H21" s="2">
        <v>16.670000000000002</v>
      </c>
      <c r="I21" s="2">
        <v>24.88</v>
      </c>
      <c r="J21" s="14">
        <v>55.81</v>
      </c>
      <c r="K21" s="2">
        <v>23.37</v>
      </c>
      <c r="L21" s="2">
        <v>10.9</v>
      </c>
      <c r="M21" s="2">
        <v>21.55</v>
      </c>
      <c r="N21" s="14" t="s">
        <v>13</v>
      </c>
      <c r="O21" s="2" t="s">
        <v>13</v>
      </c>
      <c r="P21" s="2" t="s">
        <v>13</v>
      </c>
      <c r="Q21" s="2" t="s">
        <v>13</v>
      </c>
      <c r="R21" s="2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66">
        <v>60473.08</v>
      </c>
      <c r="C22" s="167">
        <v>5243.51</v>
      </c>
      <c r="D22" s="167" t="s">
        <v>79</v>
      </c>
      <c r="E22" s="167" t="s">
        <v>79</v>
      </c>
      <c r="F22" s="166">
        <v>38719.42</v>
      </c>
      <c r="G22" s="167">
        <v>3033.91</v>
      </c>
      <c r="H22" s="167" t="s">
        <v>79</v>
      </c>
      <c r="I22" s="167" t="s">
        <v>79</v>
      </c>
      <c r="J22" s="166">
        <v>21753.66</v>
      </c>
      <c r="K22" s="167">
        <v>2209.59</v>
      </c>
      <c r="L22" s="167">
        <v>7813.28</v>
      </c>
      <c r="M22" s="167">
        <v>11730.78</v>
      </c>
      <c r="N22" s="14" t="s">
        <v>13</v>
      </c>
      <c r="O22" s="2" t="s">
        <v>13</v>
      </c>
      <c r="P22" s="2" t="s">
        <v>13</v>
      </c>
      <c r="Q22" s="2" t="s">
        <v>13</v>
      </c>
      <c r="R22" s="2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160831.82999999999</v>
      </c>
      <c r="C23" s="162">
        <v>46305.71</v>
      </c>
      <c r="D23" s="162">
        <v>53809.97</v>
      </c>
      <c r="E23" s="162">
        <v>60716.15</v>
      </c>
      <c r="F23" s="161">
        <v>90638.2</v>
      </c>
      <c r="G23" s="162">
        <v>19161.59</v>
      </c>
      <c r="H23" s="162">
        <v>33305.75</v>
      </c>
      <c r="I23" s="162">
        <v>38170.85</v>
      </c>
      <c r="J23" s="161">
        <v>70193.64</v>
      </c>
      <c r="K23" s="162">
        <v>27144.12</v>
      </c>
      <c r="L23" s="162">
        <v>20504.22</v>
      </c>
      <c r="M23" s="162">
        <v>22545.3</v>
      </c>
      <c r="N23" s="14" t="s">
        <v>13</v>
      </c>
      <c r="O23" s="2" t="s">
        <v>13</v>
      </c>
      <c r="P23" s="2" t="s">
        <v>13</v>
      </c>
      <c r="Q23" s="2" t="s">
        <v>13</v>
      </c>
      <c r="R23" s="2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2902.47</v>
      </c>
      <c r="C24" s="17">
        <v>993.69</v>
      </c>
      <c r="D24" s="17">
        <v>915.66000000000008</v>
      </c>
      <c r="E24" s="17">
        <v>993.12</v>
      </c>
      <c r="F24" s="16">
        <v>1281.92</v>
      </c>
      <c r="G24" s="17">
        <v>175.92000000000002</v>
      </c>
      <c r="H24" s="17">
        <v>372.24</v>
      </c>
      <c r="I24" s="17">
        <v>733.77</v>
      </c>
      <c r="J24" s="16">
        <v>1620.5500000000002</v>
      </c>
      <c r="K24" s="17">
        <v>817.77</v>
      </c>
      <c r="L24" s="17">
        <v>543.42000000000007</v>
      </c>
      <c r="M24" s="17">
        <v>259.35000000000002</v>
      </c>
      <c r="N24" s="14" t="s">
        <v>13</v>
      </c>
      <c r="O24" s="2" t="s">
        <v>13</v>
      </c>
      <c r="P24" s="2" t="s">
        <v>13</v>
      </c>
      <c r="Q24" s="2" t="s">
        <v>13</v>
      </c>
      <c r="R24" s="2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1839.85</v>
      </c>
      <c r="C25" s="2">
        <v>464.04</v>
      </c>
      <c r="D25" s="2">
        <v>527.82000000000005</v>
      </c>
      <c r="E25" s="2">
        <v>847.99</v>
      </c>
      <c r="F25" s="14">
        <v>951.41</v>
      </c>
      <c r="G25" s="2">
        <v>95.55</v>
      </c>
      <c r="H25" s="2">
        <v>194.2</v>
      </c>
      <c r="I25" s="2">
        <v>661.66</v>
      </c>
      <c r="J25" s="14">
        <v>888.44</v>
      </c>
      <c r="K25" s="2">
        <v>368.49</v>
      </c>
      <c r="L25" s="2">
        <v>333.62</v>
      </c>
      <c r="M25" s="2">
        <v>186.33</v>
      </c>
      <c r="N25" s="14" t="s">
        <v>13</v>
      </c>
      <c r="O25" s="2" t="s">
        <v>13</v>
      </c>
      <c r="P25" s="2" t="s">
        <v>13</v>
      </c>
      <c r="Q25" s="2" t="s">
        <v>13</v>
      </c>
      <c r="R25" s="2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1062.6199999999999</v>
      </c>
      <c r="C26" s="2">
        <v>529.65</v>
      </c>
      <c r="D26" s="2">
        <v>387.84</v>
      </c>
      <c r="E26" s="2">
        <v>145.13</v>
      </c>
      <c r="F26" s="14">
        <v>330.51</v>
      </c>
      <c r="G26" s="2">
        <v>80.37</v>
      </c>
      <c r="H26" s="2">
        <v>178.04</v>
      </c>
      <c r="I26" s="2">
        <v>72.11</v>
      </c>
      <c r="J26" s="14">
        <v>732.11</v>
      </c>
      <c r="K26" s="2">
        <v>449.28</v>
      </c>
      <c r="L26" s="2">
        <v>209.8</v>
      </c>
      <c r="M26" s="2">
        <v>73.02</v>
      </c>
      <c r="N26" s="14" t="s">
        <v>13</v>
      </c>
      <c r="O26" s="2" t="s">
        <v>13</v>
      </c>
      <c r="P26" s="2" t="s">
        <v>13</v>
      </c>
      <c r="Q26" s="2" t="s">
        <v>13</v>
      </c>
      <c r="R26" s="2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265.70999999999998</v>
      </c>
      <c r="C27" s="2">
        <v>128.12</v>
      </c>
      <c r="D27" s="2">
        <v>55.77</v>
      </c>
      <c r="E27" s="2">
        <v>81.819999999999993</v>
      </c>
      <c r="F27" s="14">
        <v>103.69</v>
      </c>
      <c r="G27" s="2">
        <v>33.4</v>
      </c>
      <c r="H27" s="2">
        <v>24.76</v>
      </c>
      <c r="I27" s="2">
        <v>45.53</v>
      </c>
      <c r="J27" s="14">
        <v>162.02000000000001</v>
      </c>
      <c r="K27" s="2">
        <v>94.72</v>
      </c>
      <c r="L27" s="2">
        <v>31.01</v>
      </c>
      <c r="M27" s="2">
        <v>36.299999999999997</v>
      </c>
      <c r="N27" s="14" t="s">
        <v>13</v>
      </c>
      <c r="O27" s="2" t="s">
        <v>13</v>
      </c>
      <c r="P27" s="2" t="s">
        <v>13</v>
      </c>
      <c r="Q27" s="2" t="s">
        <v>13</v>
      </c>
      <c r="R27" s="2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6448.08</v>
      </c>
      <c r="C28" s="2">
        <v>884.34</v>
      </c>
      <c r="D28" s="2">
        <v>1829.52</v>
      </c>
      <c r="E28" s="2">
        <v>3734.22</v>
      </c>
      <c r="F28" s="14">
        <v>3134.59</v>
      </c>
      <c r="G28" s="2">
        <v>392.43</v>
      </c>
      <c r="H28" s="2">
        <v>977.23</v>
      </c>
      <c r="I28" s="2">
        <v>1764.93</v>
      </c>
      <c r="J28" s="14">
        <v>3313.49</v>
      </c>
      <c r="K28" s="2">
        <v>491.91</v>
      </c>
      <c r="L28" s="2">
        <v>852.3</v>
      </c>
      <c r="M28" s="2">
        <v>1969.28</v>
      </c>
      <c r="N28" s="14" t="s">
        <v>13</v>
      </c>
      <c r="O28" s="2" t="s">
        <v>13</v>
      </c>
      <c r="P28" s="2" t="s">
        <v>13</v>
      </c>
      <c r="Q28" s="2" t="s">
        <v>13</v>
      </c>
      <c r="R28" s="2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30751.03</v>
      </c>
      <c r="C29" s="2">
        <v>6135.0300000000007</v>
      </c>
      <c r="D29" s="2">
        <v>8516.16</v>
      </c>
      <c r="E29" s="2">
        <v>16099.85</v>
      </c>
      <c r="F29" s="14">
        <v>16944.68</v>
      </c>
      <c r="G29" s="2">
        <v>2125</v>
      </c>
      <c r="H29" s="2">
        <v>5150.2699999999995</v>
      </c>
      <c r="I29" s="2">
        <v>9669.42</v>
      </c>
      <c r="J29" s="14">
        <v>13806.35</v>
      </c>
      <c r="K29" s="2">
        <v>4010.03</v>
      </c>
      <c r="L29" s="2">
        <v>3365.88</v>
      </c>
      <c r="M29" s="2">
        <v>6430.4299999999994</v>
      </c>
      <c r="N29" s="14" t="s">
        <v>13</v>
      </c>
      <c r="O29" s="2" t="s">
        <v>13</v>
      </c>
      <c r="P29" s="2" t="s">
        <v>13</v>
      </c>
      <c r="Q29" s="2" t="s">
        <v>13</v>
      </c>
      <c r="R29" s="2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9">
        <v>21125.78</v>
      </c>
      <c r="C30" s="20">
        <v>7269.4299999999994</v>
      </c>
      <c r="D30" s="20">
        <v>7225.87</v>
      </c>
      <c r="E30" s="20">
        <v>6630.48</v>
      </c>
      <c r="F30" s="19">
        <v>10509.55</v>
      </c>
      <c r="G30" s="20">
        <v>2181.09</v>
      </c>
      <c r="H30" s="20">
        <v>3763.66</v>
      </c>
      <c r="I30" s="20">
        <v>4564.79</v>
      </c>
      <c r="J30" s="19">
        <v>10616.23</v>
      </c>
      <c r="K30" s="20">
        <v>5088.34</v>
      </c>
      <c r="L30" s="20">
        <v>3462.21</v>
      </c>
      <c r="M30" s="20">
        <v>2065.69</v>
      </c>
      <c r="N30" s="14" t="s">
        <v>13</v>
      </c>
      <c r="O30" s="2" t="s">
        <v>13</v>
      </c>
      <c r="P30" s="2" t="s">
        <v>13</v>
      </c>
      <c r="Q30" s="2" t="s">
        <v>13</v>
      </c>
      <c r="R30" s="2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61493.07</v>
      </c>
      <c r="C31" s="162">
        <v>15410.61</v>
      </c>
      <c r="D31" s="162">
        <v>18542.98</v>
      </c>
      <c r="E31" s="162">
        <v>27539.48</v>
      </c>
      <c r="F31" s="161">
        <v>31974.43</v>
      </c>
      <c r="G31" s="162">
        <v>4907.84</v>
      </c>
      <c r="H31" s="162">
        <v>10288.15</v>
      </c>
      <c r="I31" s="162">
        <v>16778.43</v>
      </c>
      <c r="J31" s="161">
        <v>29518.639999999999</v>
      </c>
      <c r="K31" s="162">
        <v>10502.76</v>
      </c>
      <c r="L31" s="162">
        <v>8254.83</v>
      </c>
      <c r="M31" s="162">
        <v>10761.05</v>
      </c>
      <c r="N31" s="14" t="s">
        <v>13</v>
      </c>
      <c r="O31" s="2" t="s">
        <v>13</v>
      </c>
      <c r="P31" s="2" t="s">
        <v>13</v>
      </c>
      <c r="Q31" s="2" t="s">
        <v>13</v>
      </c>
      <c r="R31" s="2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>
        <v>1950.53</v>
      </c>
      <c r="C32" s="162" t="s">
        <v>79</v>
      </c>
      <c r="D32" s="162">
        <v>1794.69</v>
      </c>
      <c r="E32" s="162">
        <v>1525.39</v>
      </c>
      <c r="F32" s="161">
        <v>747.84</v>
      </c>
      <c r="G32" s="162">
        <v>357.46</v>
      </c>
      <c r="H32" s="162">
        <v>786.99</v>
      </c>
      <c r="I32" s="162" t="s">
        <v>79</v>
      </c>
      <c r="J32" s="161">
        <v>1202.69</v>
      </c>
      <c r="K32" s="162" t="s">
        <v>79</v>
      </c>
      <c r="L32" s="162">
        <v>1007.69</v>
      </c>
      <c r="M32" s="162">
        <v>1922.01</v>
      </c>
      <c r="N32" s="14" t="s">
        <v>13</v>
      </c>
      <c r="O32" s="2" t="s">
        <v>13</v>
      </c>
      <c r="P32" s="2" t="s">
        <v>13</v>
      </c>
      <c r="Q32" s="2" t="s">
        <v>13</v>
      </c>
      <c r="R32" s="2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224294.06</v>
      </c>
      <c r="C33" s="162">
        <v>60351.87</v>
      </c>
      <c r="D33" s="162">
        <v>74155.14</v>
      </c>
      <c r="E33" s="162">
        <v>89787.05</v>
      </c>
      <c r="F33" s="161">
        <v>123365.36</v>
      </c>
      <c r="G33" s="162">
        <v>24429.200000000001</v>
      </c>
      <c r="H33" s="162">
        <v>44383.31</v>
      </c>
      <c r="I33" s="162">
        <v>54552.86</v>
      </c>
      <c r="J33" s="161">
        <v>100928.69</v>
      </c>
      <c r="K33" s="162">
        <v>35922.68</v>
      </c>
      <c r="L33" s="162">
        <v>29771.83</v>
      </c>
      <c r="M33" s="162">
        <v>35234.19</v>
      </c>
      <c r="N33" s="14" t="s">
        <v>13</v>
      </c>
      <c r="O33" s="2" t="s">
        <v>13</v>
      </c>
      <c r="P33" s="2" t="s">
        <v>13</v>
      </c>
      <c r="Q33" s="2" t="s">
        <v>13</v>
      </c>
      <c r="R33" s="2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173029.82</v>
      </c>
      <c r="C34" s="169">
        <v>44757.23</v>
      </c>
      <c r="D34" s="169">
        <v>56484.72</v>
      </c>
      <c r="E34" s="169">
        <v>71787.87</v>
      </c>
      <c r="F34" s="168">
        <v>93274.71</v>
      </c>
      <c r="G34" s="169">
        <v>16693.48</v>
      </c>
      <c r="H34" s="169">
        <v>33214.33</v>
      </c>
      <c r="I34" s="169">
        <v>43366.9</v>
      </c>
      <c r="J34" s="168">
        <v>79755.12</v>
      </c>
      <c r="K34" s="169">
        <v>28063.759999999998</v>
      </c>
      <c r="L34" s="169">
        <v>23270.39</v>
      </c>
      <c r="M34" s="169">
        <v>28420.97</v>
      </c>
      <c r="N34" s="14" t="s">
        <v>13</v>
      </c>
      <c r="O34" s="2" t="s">
        <v>13</v>
      </c>
      <c r="P34" s="2" t="s">
        <v>13</v>
      </c>
      <c r="Q34" s="2" t="s">
        <v>13</v>
      </c>
      <c r="R34" s="2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163</v>
      </c>
      <c r="C38" s="194" t="s">
        <v>163</v>
      </c>
      <c r="D38" s="194" t="s">
        <v>163</v>
      </c>
      <c r="E38" s="194" t="s">
        <v>163</v>
      </c>
      <c r="F38" s="194" t="s">
        <v>164</v>
      </c>
      <c r="G38" s="194" t="s">
        <v>164</v>
      </c>
      <c r="H38" s="194" t="s">
        <v>164</v>
      </c>
      <c r="I38" s="194" t="s">
        <v>164</v>
      </c>
      <c r="J38" s="194" t="s">
        <v>165</v>
      </c>
      <c r="K38" s="194" t="s">
        <v>165</v>
      </c>
      <c r="L38" s="194" t="s">
        <v>165</v>
      </c>
      <c r="M38" s="194" t="s">
        <v>165</v>
      </c>
      <c r="N38" s="2" t="s">
        <v>13</v>
      </c>
      <c r="O38" s="2" t="s">
        <v>13</v>
      </c>
      <c r="P38" s="2" t="s">
        <v>13</v>
      </c>
      <c r="Q38" s="2" t="s">
        <v>13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166</v>
      </c>
      <c r="C39" s="194" t="s">
        <v>166</v>
      </c>
      <c r="D39" s="194" t="s">
        <v>166</v>
      </c>
      <c r="E39" s="194" t="s">
        <v>166</v>
      </c>
      <c r="F39" s="194" t="s">
        <v>167</v>
      </c>
      <c r="G39" s="194" t="s">
        <v>167</v>
      </c>
      <c r="H39" s="194" t="s">
        <v>167</v>
      </c>
      <c r="I39" s="194" t="s">
        <v>167</v>
      </c>
      <c r="J39" s="194" t="s">
        <v>168</v>
      </c>
      <c r="K39" s="194" t="s">
        <v>168</v>
      </c>
      <c r="L39" s="194" t="s">
        <v>168</v>
      </c>
      <c r="M39" s="194" t="s">
        <v>168</v>
      </c>
      <c r="N39" s="2" t="s">
        <v>13</v>
      </c>
      <c r="O39" s="2" t="s">
        <v>13</v>
      </c>
      <c r="P39" s="2" t="s">
        <v>13</v>
      </c>
      <c r="Q39" s="2" t="s">
        <v>13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70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13</v>
      </c>
      <c r="O40" s="2" t="s">
        <v>13</v>
      </c>
      <c r="P40" s="2" t="s">
        <v>13</v>
      </c>
      <c r="Q40" s="2" t="s">
        <v>13</v>
      </c>
      <c r="R40" s="2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256539</v>
      </c>
      <c r="C41" s="13">
        <v>244045</v>
      </c>
      <c r="D41" s="13">
        <v>12330</v>
      </c>
      <c r="E41" s="13">
        <v>164</v>
      </c>
      <c r="F41" s="12">
        <v>50417</v>
      </c>
      <c r="G41" s="13">
        <v>46892</v>
      </c>
      <c r="H41" s="13">
        <v>3439</v>
      </c>
      <c r="I41" s="13">
        <v>86</v>
      </c>
      <c r="J41" s="12">
        <v>206122</v>
      </c>
      <c r="K41" s="13">
        <v>197153</v>
      </c>
      <c r="L41" s="13">
        <v>8891</v>
      </c>
      <c r="M41" s="13">
        <v>78</v>
      </c>
      <c r="N41" s="14" t="s">
        <v>13</v>
      </c>
      <c r="O41" s="2" t="s">
        <v>13</v>
      </c>
      <c r="P41" s="2" t="s">
        <v>13</v>
      </c>
      <c r="Q41" s="2" t="s">
        <v>13</v>
      </c>
      <c r="R41" s="2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43059.460000000006</v>
      </c>
      <c r="C42" s="17">
        <v>9852.15</v>
      </c>
      <c r="D42" s="17">
        <v>13814.25</v>
      </c>
      <c r="E42" s="17">
        <v>19393.07</v>
      </c>
      <c r="F42" s="16">
        <v>28060.100000000002</v>
      </c>
      <c r="G42" s="17">
        <v>4309.58</v>
      </c>
      <c r="H42" s="17">
        <v>8908.58</v>
      </c>
      <c r="I42" s="17">
        <v>14841.94</v>
      </c>
      <c r="J42" s="16">
        <v>14999.36</v>
      </c>
      <c r="K42" s="17">
        <v>5542.57</v>
      </c>
      <c r="L42" s="17">
        <v>4905.67</v>
      </c>
      <c r="M42" s="17">
        <v>4551.1299999999992</v>
      </c>
      <c r="N42" s="14" t="s">
        <v>13</v>
      </c>
      <c r="O42" s="2" t="s">
        <v>13</v>
      </c>
      <c r="P42" s="2" t="s">
        <v>13</v>
      </c>
      <c r="Q42" s="2" t="s">
        <v>13</v>
      </c>
      <c r="R42" s="2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-4320.83</v>
      </c>
      <c r="C43" s="2">
        <v>-1626.28</v>
      </c>
      <c r="D43" s="2">
        <v>-1190.3599999999999</v>
      </c>
      <c r="E43" s="2">
        <v>-1504.19</v>
      </c>
      <c r="F43" s="14">
        <v>-2630.22</v>
      </c>
      <c r="G43" s="2">
        <v>-1011.05</v>
      </c>
      <c r="H43" s="2">
        <v>-1103.96</v>
      </c>
      <c r="I43" s="2">
        <v>-515.22</v>
      </c>
      <c r="J43" s="14">
        <v>-1690.6</v>
      </c>
      <c r="K43" s="2">
        <v>-615.24</v>
      </c>
      <c r="L43" s="2">
        <v>-86.4</v>
      </c>
      <c r="M43" s="2">
        <v>-988.97</v>
      </c>
      <c r="N43" s="14" t="s">
        <v>13</v>
      </c>
      <c r="O43" s="2" t="s">
        <v>13</v>
      </c>
      <c r="P43" s="2" t="s">
        <v>13</v>
      </c>
      <c r="Q43" s="2" t="s">
        <v>13</v>
      </c>
      <c r="R43" s="2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2981.59</v>
      </c>
      <c r="C44" s="2">
        <v>-2395.58</v>
      </c>
      <c r="D44" s="2">
        <v>2635.13</v>
      </c>
      <c r="E44" s="2">
        <v>2742.04</v>
      </c>
      <c r="F44" s="14">
        <v>390.31</v>
      </c>
      <c r="G44" s="2">
        <v>-252.67</v>
      </c>
      <c r="H44" s="2">
        <v>874.14</v>
      </c>
      <c r="I44" s="2">
        <v>-231.16</v>
      </c>
      <c r="J44" s="14">
        <v>2591.27</v>
      </c>
      <c r="K44" s="2">
        <v>-2142.91</v>
      </c>
      <c r="L44" s="2">
        <v>1760.99</v>
      </c>
      <c r="M44" s="2">
        <v>2973.2</v>
      </c>
      <c r="N44" s="14" t="s">
        <v>13</v>
      </c>
      <c r="O44" s="2" t="s">
        <v>13</v>
      </c>
      <c r="P44" s="2" t="s">
        <v>13</v>
      </c>
      <c r="Q44" s="2" t="s">
        <v>13</v>
      </c>
      <c r="R44" s="2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17964.04</v>
      </c>
      <c r="C45" s="2">
        <v>5905.02</v>
      </c>
      <c r="D45" s="2">
        <v>9581.73</v>
      </c>
      <c r="E45" s="2">
        <v>2477.29</v>
      </c>
      <c r="F45" s="14">
        <v>10273.4</v>
      </c>
      <c r="G45" s="2">
        <v>2421.38</v>
      </c>
      <c r="H45" s="2">
        <v>5833.61</v>
      </c>
      <c r="I45" s="2">
        <v>2018.41</v>
      </c>
      <c r="J45" s="14">
        <v>7690.64</v>
      </c>
      <c r="K45" s="2">
        <v>3483.64</v>
      </c>
      <c r="L45" s="2">
        <v>3748.12</v>
      </c>
      <c r="M45" s="2">
        <v>458.88</v>
      </c>
      <c r="N45" s="14" t="s">
        <v>13</v>
      </c>
      <c r="O45" s="2" t="s">
        <v>13</v>
      </c>
      <c r="P45" s="2" t="s">
        <v>13</v>
      </c>
      <c r="Q45" s="2" t="s">
        <v>13</v>
      </c>
      <c r="R45" s="2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44" t="s">
        <v>104</v>
      </c>
      <c r="B46" s="19">
        <v>1712.3299999999908</v>
      </c>
      <c r="C46" s="20">
        <v>274.11999999999989</v>
      </c>
      <c r="D46" s="20">
        <v>541.86000000000058</v>
      </c>
      <c r="E46" s="20">
        <v>896.35000000000218</v>
      </c>
      <c r="F46" s="19">
        <v>1332.5700000000015</v>
      </c>
      <c r="G46" s="20">
        <v>195.5</v>
      </c>
      <c r="H46" s="20">
        <v>411.1899999999996</v>
      </c>
      <c r="I46" s="20">
        <v>725.88999999999919</v>
      </c>
      <c r="J46" s="19">
        <v>379.75999999999931</v>
      </c>
      <c r="K46" s="20">
        <v>78.620000000000346</v>
      </c>
      <c r="L46" s="20">
        <v>130.66999999999916</v>
      </c>
      <c r="M46" s="20">
        <v>170.46000000000106</v>
      </c>
      <c r="N46" s="14" t="s">
        <v>13</v>
      </c>
      <c r="O46" s="2" t="s">
        <v>13</v>
      </c>
      <c r="P46" s="2" t="s">
        <v>13</v>
      </c>
      <c r="Q46" s="2" t="s">
        <v>13</v>
      </c>
      <c r="R46" s="2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67" t="s">
        <v>105</v>
      </c>
      <c r="B47" s="161">
        <v>61396.59</v>
      </c>
      <c r="C47" s="162">
        <v>12009.43</v>
      </c>
      <c r="D47" s="162">
        <v>25382.61</v>
      </c>
      <c r="E47" s="162">
        <v>24004.560000000001</v>
      </c>
      <c r="F47" s="161">
        <v>37426.160000000003</v>
      </c>
      <c r="G47" s="162">
        <v>5662.74</v>
      </c>
      <c r="H47" s="162">
        <v>14923.56</v>
      </c>
      <c r="I47" s="162">
        <v>16839.86</v>
      </c>
      <c r="J47" s="161">
        <v>23970.43</v>
      </c>
      <c r="K47" s="162">
        <v>6346.68</v>
      </c>
      <c r="L47" s="162">
        <v>10459.049999999999</v>
      </c>
      <c r="M47" s="162">
        <v>7164.7</v>
      </c>
      <c r="N47" s="14" t="s">
        <v>13</v>
      </c>
      <c r="O47" s="2" t="s">
        <v>13</v>
      </c>
      <c r="P47" s="2" t="s">
        <v>13</v>
      </c>
      <c r="Q47" s="2" t="s">
        <v>13</v>
      </c>
      <c r="R47" s="2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97.08</v>
      </c>
      <c r="C48" s="162">
        <v>15.99</v>
      </c>
      <c r="D48" s="162">
        <v>58.94</v>
      </c>
      <c r="E48" s="162">
        <v>22.15</v>
      </c>
      <c r="F48" s="161">
        <v>78.180000000000007</v>
      </c>
      <c r="G48" s="162">
        <v>12.78</v>
      </c>
      <c r="H48" s="162">
        <v>45.49</v>
      </c>
      <c r="I48" s="162">
        <v>19.91</v>
      </c>
      <c r="J48" s="161">
        <v>18.899999999999999</v>
      </c>
      <c r="K48" s="162">
        <v>3.22</v>
      </c>
      <c r="L48" s="162">
        <v>13.45</v>
      </c>
      <c r="M48" s="162">
        <v>2.2400000000000002</v>
      </c>
      <c r="N48" s="14" t="s">
        <v>13</v>
      </c>
      <c r="O48" s="2" t="s">
        <v>13</v>
      </c>
      <c r="P48" s="2" t="s">
        <v>13</v>
      </c>
      <c r="Q48" s="2" t="s">
        <v>13</v>
      </c>
      <c r="R48" s="2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2438.67</v>
      </c>
      <c r="C49" s="162">
        <v>147.6</v>
      </c>
      <c r="D49" s="162">
        <v>380.64</v>
      </c>
      <c r="E49" s="162">
        <v>1910.43</v>
      </c>
      <c r="F49" s="161">
        <v>818.7</v>
      </c>
      <c r="G49" s="162">
        <v>66.58</v>
      </c>
      <c r="H49" s="162">
        <v>228.79</v>
      </c>
      <c r="I49" s="162">
        <v>523.33000000000004</v>
      </c>
      <c r="J49" s="161">
        <v>1619.98</v>
      </c>
      <c r="K49" s="162">
        <v>81.02</v>
      </c>
      <c r="L49" s="162">
        <v>151.85</v>
      </c>
      <c r="M49" s="162">
        <v>1387.11</v>
      </c>
      <c r="N49" s="14" t="s">
        <v>13</v>
      </c>
      <c r="O49" s="2" t="s">
        <v>13</v>
      </c>
      <c r="P49" s="2" t="s">
        <v>13</v>
      </c>
      <c r="Q49" s="2" t="s">
        <v>13</v>
      </c>
      <c r="R49" s="2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67951.570000000007</v>
      </c>
      <c r="C50" s="17">
        <v>16193.43</v>
      </c>
      <c r="D50" s="17">
        <v>21851.33</v>
      </c>
      <c r="E50" s="17">
        <v>29906.81</v>
      </c>
      <c r="F50" s="16">
        <v>39817.160000000003</v>
      </c>
      <c r="G50" s="17">
        <v>6582.83</v>
      </c>
      <c r="H50" s="17">
        <v>13895.07</v>
      </c>
      <c r="I50" s="17">
        <v>19339.259999999998</v>
      </c>
      <c r="J50" s="16">
        <v>28134.41</v>
      </c>
      <c r="K50" s="17">
        <v>9610.61</v>
      </c>
      <c r="L50" s="17">
        <v>7956.25</v>
      </c>
      <c r="M50" s="17">
        <v>10567.55</v>
      </c>
      <c r="N50" s="14" t="s">
        <v>13</v>
      </c>
      <c r="O50" s="2" t="s">
        <v>13</v>
      </c>
      <c r="P50" s="2" t="s">
        <v>13</v>
      </c>
      <c r="Q50" s="2" t="s">
        <v>13</v>
      </c>
      <c r="R50" s="2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982.59</v>
      </c>
      <c r="C51" s="2">
        <v>116.62</v>
      </c>
      <c r="D51" s="2">
        <v>303.93</v>
      </c>
      <c r="E51" s="2">
        <v>562.04</v>
      </c>
      <c r="F51" s="14">
        <v>617.23</v>
      </c>
      <c r="G51" s="2">
        <v>82.88</v>
      </c>
      <c r="H51" s="2">
        <v>245.27</v>
      </c>
      <c r="I51" s="2">
        <v>289.08</v>
      </c>
      <c r="J51" s="14">
        <v>365.36</v>
      </c>
      <c r="K51" s="2">
        <v>33.74</v>
      </c>
      <c r="L51" s="2">
        <v>58.66</v>
      </c>
      <c r="M51" s="2">
        <v>272.95999999999998</v>
      </c>
      <c r="N51" s="14" t="s">
        <v>13</v>
      </c>
      <c r="O51" s="2" t="s">
        <v>13</v>
      </c>
      <c r="P51" s="2" t="s">
        <v>13</v>
      </c>
      <c r="Q51" s="2" t="s">
        <v>13</v>
      </c>
      <c r="R51" s="2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12588.84</v>
      </c>
      <c r="C52" s="2">
        <v>4808.03</v>
      </c>
      <c r="D52" s="2">
        <v>3253.8</v>
      </c>
      <c r="E52" s="2">
        <v>4527.01</v>
      </c>
      <c r="F52" s="14">
        <v>4113.17</v>
      </c>
      <c r="G52" s="2">
        <v>906.28</v>
      </c>
      <c r="H52" s="2">
        <v>1337.49</v>
      </c>
      <c r="I52" s="2">
        <v>1869.4</v>
      </c>
      <c r="J52" s="14">
        <v>8475.67</v>
      </c>
      <c r="K52" s="2">
        <v>3901.75</v>
      </c>
      <c r="L52" s="2">
        <v>1916.31</v>
      </c>
      <c r="M52" s="2">
        <v>2657.61</v>
      </c>
      <c r="N52" s="14" t="s">
        <v>13</v>
      </c>
      <c r="O52" s="2" t="s">
        <v>13</v>
      </c>
      <c r="P52" s="2" t="s">
        <v>13</v>
      </c>
      <c r="Q52" s="2" t="s">
        <v>13</v>
      </c>
      <c r="R52" s="2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44" t="s">
        <v>111</v>
      </c>
      <c r="B53" s="19">
        <v>27521.91</v>
      </c>
      <c r="C53" s="20">
        <v>11464.6</v>
      </c>
      <c r="D53" s="20">
        <v>5249.47</v>
      </c>
      <c r="E53" s="20">
        <v>10807.82</v>
      </c>
      <c r="F53" s="19">
        <v>10378.450000000001</v>
      </c>
      <c r="G53" s="20">
        <v>3378.57</v>
      </c>
      <c r="H53" s="20">
        <v>2535.11</v>
      </c>
      <c r="I53" s="20">
        <v>4464.7700000000004</v>
      </c>
      <c r="J53" s="19">
        <v>17143.460000000003</v>
      </c>
      <c r="K53" s="20">
        <v>8086.04</v>
      </c>
      <c r="L53" s="20">
        <v>2714.37</v>
      </c>
      <c r="M53" s="20">
        <v>6343.06</v>
      </c>
      <c r="N53" s="14" t="s">
        <v>13</v>
      </c>
      <c r="O53" s="2" t="s">
        <v>13</v>
      </c>
      <c r="P53" s="2" t="s">
        <v>13</v>
      </c>
      <c r="Q53" s="2" t="s">
        <v>13</v>
      </c>
      <c r="R53" s="2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109044.9</v>
      </c>
      <c r="C54" s="169">
        <v>32582.69</v>
      </c>
      <c r="D54" s="169">
        <v>30658.53</v>
      </c>
      <c r="E54" s="169">
        <v>45803.68</v>
      </c>
      <c r="F54" s="168">
        <v>54926.01</v>
      </c>
      <c r="G54" s="169">
        <v>10950.56</v>
      </c>
      <c r="H54" s="169">
        <v>18012.95</v>
      </c>
      <c r="I54" s="169">
        <v>25962.5</v>
      </c>
      <c r="J54" s="168">
        <v>54118.9</v>
      </c>
      <c r="K54" s="169">
        <v>21632.13</v>
      </c>
      <c r="L54" s="169">
        <v>12645.59</v>
      </c>
      <c r="M54" s="169">
        <v>19841.18</v>
      </c>
      <c r="N54" s="14" t="s">
        <v>13</v>
      </c>
      <c r="O54" s="2" t="s">
        <v>13</v>
      </c>
      <c r="P54" s="2" t="s">
        <v>13</v>
      </c>
      <c r="Q54" s="2" t="s">
        <v>13</v>
      </c>
      <c r="R54" s="2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52.58</v>
      </c>
      <c r="C55" s="169">
        <v>1.53</v>
      </c>
      <c r="D55" s="169">
        <v>4</v>
      </c>
      <c r="E55" s="169">
        <v>47.05</v>
      </c>
      <c r="F55" s="168">
        <v>25.67</v>
      </c>
      <c r="G55" s="169">
        <v>0.82</v>
      </c>
      <c r="H55" s="169">
        <v>3.54</v>
      </c>
      <c r="I55" s="169">
        <v>21.31</v>
      </c>
      <c r="J55" s="168">
        <v>26.91</v>
      </c>
      <c r="K55" s="169">
        <v>0.71</v>
      </c>
      <c r="L55" s="169">
        <v>0.46</v>
      </c>
      <c r="M55" s="169">
        <v>25.75</v>
      </c>
      <c r="N55" s="14" t="s">
        <v>13</v>
      </c>
      <c r="O55" s="2" t="s">
        <v>13</v>
      </c>
      <c r="P55" s="2" t="s">
        <v>13</v>
      </c>
      <c r="Q55" s="2" t="s">
        <v>13</v>
      </c>
      <c r="R55" s="2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 t="s">
        <v>13</v>
      </c>
      <c r="X55" s="2" t="s">
        <v>13</v>
      </c>
      <c r="Y55" s="2" t="s">
        <v>13</v>
      </c>
      <c r="Z55" s="2" t="s">
        <v>13</v>
      </c>
      <c r="AA55" s="2" t="s">
        <v>13</v>
      </c>
      <c r="AB55" s="2" t="s">
        <v>13</v>
      </c>
      <c r="AC55" s="2" t="s">
        <v>13</v>
      </c>
      <c r="AD55" s="2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173029.82</v>
      </c>
      <c r="C56" s="162">
        <v>44757.23</v>
      </c>
      <c r="D56" s="162">
        <v>56484.72</v>
      </c>
      <c r="E56" s="162">
        <v>71787.87</v>
      </c>
      <c r="F56" s="161">
        <v>93274.71</v>
      </c>
      <c r="G56" s="162">
        <v>16693.48</v>
      </c>
      <c r="H56" s="162">
        <v>33214.33</v>
      </c>
      <c r="I56" s="162">
        <v>43366.9</v>
      </c>
      <c r="J56" s="161">
        <v>79755.12</v>
      </c>
      <c r="K56" s="162">
        <v>28063.759999999998</v>
      </c>
      <c r="L56" s="162">
        <v>23270.39</v>
      </c>
      <c r="M56" s="162">
        <v>28420.97</v>
      </c>
      <c r="N56" s="14" t="s">
        <v>13</v>
      </c>
      <c r="O56" s="2" t="s">
        <v>13</v>
      </c>
      <c r="P56" s="2" t="s">
        <v>13</v>
      </c>
      <c r="Q56" s="2" t="s">
        <v>13</v>
      </c>
      <c r="R56" s="2" t="s">
        <v>13</v>
      </c>
      <c r="S56" s="2" t="s">
        <v>13</v>
      </c>
      <c r="T56" s="2" t="s">
        <v>13</v>
      </c>
      <c r="U56" s="2" t="s">
        <v>13</v>
      </c>
      <c r="V56" s="2" t="s">
        <v>13</v>
      </c>
      <c r="W56" s="2" t="s">
        <v>13</v>
      </c>
      <c r="X56" s="2" t="s">
        <v>13</v>
      </c>
      <c r="Y56" s="2" t="s">
        <v>13</v>
      </c>
      <c r="Z56" s="2" t="s">
        <v>13</v>
      </c>
      <c r="AA56" s="2" t="s">
        <v>13</v>
      </c>
      <c r="AB56" s="2" t="s">
        <v>13</v>
      </c>
      <c r="AC56" s="2" t="s">
        <v>13</v>
      </c>
      <c r="AD56" s="2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12">
    <mergeCell ref="B38:E38"/>
    <mergeCell ref="F38:I38"/>
    <mergeCell ref="J38:M38"/>
    <mergeCell ref="B39:E39"/>
    <mergeCell ref="F39:I39"/>
    <mergeCell ref="J39:M39"/>
    <mergeCell ref="B7:E7"/>
    <mergeCell ref="F7:I7"/>
    <mergeCell ref="J7:M7"/>
    <mergeCell ref="B8:E8"/>
    <mergeCell ref="F8:I8"/>
    <mergeCell ref="J8:M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B612-427A-C348-A6DE-2301613ED17E}">
  <dimension ref="A1:AO56"/>
  <sheetViews>
    <sheetView workbookViewId="0"/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163</v>
      </c>
      <c r="C7" s="195" t="s">
        <v>163</v>
      </c>
      <c r="D7" s="195" t="s">
        <v>163</v>
      </c>
      <c r="E7" s="195" t="s">
        <v>163</v>
      </c>
      <c r="F7" s="195" t="s">
        <v>164</v>
      </c>
      <c r="G7" s="195" t="s">
        <v>164</v>
      </c>
      <c r="H7" s="195" t="s">
        <v>164</v>
      </c>
      <c r="I7" s="195" t="s">
        <v>164</v>
      </c>
      <c r="J7" s="195" t="s">
        <v>165</v>
      </c>
      <c r="K7" s="195" t="s">
        <v>165</v>
      </c>
      <c r="L7" s="195" t="s">
        <v>165</v>
      </c>
      <c r="M7" s="195" t="s">
        <v>165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166</v>
      </c>
      <c r="C8" s="195" t="s">
        <v>166</v>
      </c>
      <c r="D8" s="195" t="s">
        <v>166</v>
      </c>
      <c r="E8" s="195" t="s">
        <v>166</v>
      </c>
      <c r="F8" s="195" t="s">
        <v>167</v>
      </c>
      <c r="G8" s="195" t="s">
        <v>167</v>
      </c>
      <c r="H8" s="195" t="s">
        <v>167</v>
      </c>
      <c r="I8" s="195" t="s">
        <v>167</v>
      </c>
      <c r="J8" s="195" t="s">
        <v>168</v>
      </c>
      <c r="K8" s="195" t="s">
        <v>168</v>
      </c>
      <c r="L8" s="195" t="s">
        <v>168</v>
      </c>
      <c r="M8" s="195" t="s">
        <v>168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85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258278</v>
      </c>
      <c r="C10" s="81">
        <v>245788</v>
      </c>
      <c r="D10" s="81">
        <v>12322</v>
      </c>
      <c r="E10" s="81">
        <v>168</v>
      </c>
      <c r="F10" s="80">
        <v>51354</v>
      </c>
      <c r="G10" s="81">
        <v>47821</v>
      </c>
      <c r="H10" s="81">
        <v>3445</v>
      </c>
      <c r="I10" s="81">
        <v>88</v>
      </c>
      <c r="J10" s="80">
        <v>206924</v>
      </c>
      <c r="K10" s="81">
        <v>197967</v>
      </c>
      <c r="L10" s="81">
        <v>8877</v>
      </c>
      <c r="M10" s="81">
        <v>80</v>
      </c>
      <c r="N10" s="82"/>
    </row>
    <row r="11" spans="1:41" s="86" customFormat="1" x14ac:dyDescent="0.2">
      <c r="A11" s="83" t="s">
        <v>74</v>
      </c>
      <c r="B11" s="171">
        <v>18.46</v>
      </c>
      <c r="C11" s="172">
        <v>5.93</v>
      </c>
      <c r="D11" s="172">
        <v>6.4</v>
      </c>
      <c r="E11" s="172">
        <v>6.14</v>
      </c>
      <c r="F11" s="171">
        <v>8.4700000000000006</v>
      </c>
      <c r="G11" s="172">
        <v>2.46</v>
      </c>
      <c r="H11" s="172">
        <v>4.5599999999999996</v>
      </c>
      <c r="I11" s="172">
        <v>1.45</v>
      </c>
      <c r="J11" s="171">
        <v>10</v>
      </c>
      <c r="K11" s="172">
        <v>3.47</v>
      </c>
      <c r="L11" s="172">
        <v>1.84</v>
      </c>
      <c r="M11" s="172">
        <v>4.6900000000000004</v>
      </c>
      <c r="N11" s="82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23721.26</v>
      </c>
      <c r="C12" s="175">
        <v>13858.09</v>
      </c>
      <c r="D12" s="175">
        <v>5233.2</v>
      </c>
      <c r="E12" s="175">
        <v>4629.9799999999996</v>
      </c>
      <c r="F12" s="174">
        <v>7162.56</v>
      </c>
      <c r="G12" s="175">
        <v>2400.79</v>
      </c>
      <c r="H12" s="175">
        <v>2285.94</v>
      </c>
      <c r="I12" s="175">
        <v>2475.83</v>
      </c>
      <c r="J12" s="174">
        <v>16558.7</v>
      </c>
      <c r="K12" s="175">
        <v>11457.29</v>
      </c>
      <c r="L12" s="175">
        <v>2947.26</v>
      </c>
      <c r="M12" s="175">
        <v>2154.15</v>
      </c>
      <c r="N12" s="8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20630.55</v>
      </c>
      <c r="C13">
        <v>13029.94</v>
      </c>
      <c r="D13">
        <v>4412.09</v>
      </c>
      <c r="E13">
        <v>3188.52</v>
      </c>
      <c r="F13" s="82">
        <v>5682.61</v>
      </c>
      <c r="G13">
        <v>2112.5100000000002</v>
      </c>
      <c r="H13">
        <v>1802.8</v>
      </c>
      <c r="I13">
        <v>1767.29</v>
      </c>
      <c r="J13" s="82">
        <v>14947.95</v>
      </c>
      <c r="K13">
        <v>10917.43</v>
      </c>
      <c r="L13">
        <v>2609.2800000000002</v>
      </c>
      <c r="M13">
        <v>1421.23</v>
      </c>
      <c r="N13" s="82"/>
    </row>
    <row r="14" spans="1:41" s="95" customFormat="1" x14ac:dyDescent="0.2">
      <c r="A14" s="92" t="s">
        <v>77</v>
      </c>
      <c r="B14" s="176">
        <v>85245.17</v>
      </c>
      <c r="C14" s="90">
        <v>28886.080000000002</v>
      </c>
      <c r="D14" s="90">
        <v>31743.49</v>
      </c>
      <c r="E14" s="90">
        <v>24615.599999999999</v>
      </c>
      <c r="F14" s="176">
        <v>54053.74</v>
      </c>
      <c r="G14" s="90">
        <v>15733.32</v>
      </c>
      <c r="H14" s="90">
        <v>21896.89</v>
      </c>
      <c r="I14" s="90">
        <v>16423.52</v>
      </c>
      <c r="J14" s="176">
        <v>31191.43</v>
      </c>
      <c r="K14" s="90">
        <v>13152.76</v>
      </c>
      <c r="L14" s="90">
        <v>9846.6</v>
      </c>
      <c r="M14" s="90">
        <v>8192.08</v>
      </c>
      <c r="N14" s="82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5552.23</v>
      </c>
      <c r="C15">
        <v>692.9</v>
      </c>
      <c r="D15">
        <v>2113.7800000000002</v>
      </c>
      <c r="E15">
        <v>2745.55</v>
      </c>
      <c r="F15" s="82">
        <v>4799.58</v>
      </c>
      <c r="G15">
        <v>651.47</v>
      </c>
      <c r="H15">
        <v>1837.83</v>
      </c>
      <c r="I15">
        <v>2310.2800000000002</v>
      </c>
      <c r="J15" s="82">
        <v>752.65</v>
      </c>
      <c r="K15">
        <v>41.43</v>
      </c>
      <c r="L15">
        <v>275.95</v>
      </c>
      <c r="M15">
        <v>435.27</v>
      </c>
      <c r="N15" s="82"/>
    </row>
    <row r="16" spans="1:41" s="97" customFormat="1" x14ac:dyDescent="0.2">
      <c r="A16" s="96" t="s">
        <v>80</v>
      </c>
      <c r="B16" s="82">
        <v>32595.42</v>
      </c>
      <c r="C16">
        <v>4810.04</v>
      </c>
      <c r="D16">
        <v>14625.11</v>
      </c>
      <c r="E16">
        <v>13160.27</v>
      </c>
      <c r="F16" s="82">
        <v>25539.61</v>
      </c>
      <c r="G16">
        <v>4044.13</v>
      </c>
      <c r="H16">
        <v>12184.12</v>
      </c>
      <c r="I16">
        <v>9311.36</v>
      </c>
      <c r="J16" s="82">
        <v>7055.81</v>
      </c>
      <c r="K16">
        <v>765.91</v>
      </c>
      <c r="L16">
        <v>2440.9899999999998</v>
      </c>
      <c r="M16">
        <v>3848.9</v>
      </c>
      <c r="N16" s="82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12577.31</v>
      </c>
      <c r="C17">
        <v>5348.75</v>
      </c>
      <c r="D17">
        <v>3889.8</v>
      </c>
      <c r="E17">
        <v>3338.76</v>
      </c>
      <c r="F17" s="82">
        <v>5448.59</v>
      </c>
      <c r="G17">
        <v>1807.54</v>
      </c>
      <c r="H17">
        <v>1933.67</v>
      </c>
      <c r="I17">
        <v>1707.39</v>
      </c>
      <c r="J17" s="82">
        <v>7128.72</v>
      </c>
      <c r="K17">
        <v>3541.22</v>
      </c>
      <c r="L17">
        <v>1956.13</v>
      </c>
      <c r="M17">
        <v>1631.37</v>
      </c>
      <c r="N17" s="82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33108.559999999998</v>
      </c>
      <c r="C18">
        <v>17713.310000000001</v>
      </c>
      <c r="D18">
        <v>10575.14</v>
      </c>
      <c r="E18">
        <v>4820.1099999999997</v>
      </c>
      <c r="F18" s="82">
        <v>17174.66</v>
      </c>
      <c r="G18">
        <v>8989.9699999999993</v>
      </c>
      <c r="H18">
        <v>5518.8</v>
      </c>
      <c r="I18">
        <v>2665.89</v>
      </c>
      <c r="J18" s="82">
        <v>15933.9</v>
      </c>
      <c r="K18">
        <v>8723.34</v>
      </c>
      <c r="L18">
        <v>5056.34</v>
      </c>
      <c r="M18">
        <v>2154.2199999999998</v>
      </c>
      <c r="N18" s="82"/>
    </row>
    <row r="19" spans="1:41" x14ac:dyDescent="0.2">
      <c r="A19" s="99" t="s">
        <v>83</v>
      </c>
      <c r="B19" s="82">
        <v>1301.47</v>
      </c>
      <c r="C19">
        <v>800.98</v>
      </c>
      <c r="D19">
        <v>285.08999999999997</v>
      </c>
      <c r="E19">
        <v>215.39</v>
      </c>
      <c r="F19" s="82">
        <v>348.61</v>
      </c>
      <c r="G19">
        <v>170.75</v>
      </c>
      <c r="H19">
        <v>99.24</v>
      </c>
      <c r="I19">
        <v>78.62</v>
      </c>
      <c r="J19" s="82">
        <v>952.86</v>
      </c>
      <c r="K19">
        <v>630.23</v>
      </c>
      <c r="L19">
        <v>185.85</v>
      </c>
      <c r="M19">
        <v>136.77000000000001</v>
      </c>
      <c r="N19" s="82"/>
    </row>
    <row r="20" spans="1:41" ht="17" x14ac:dyDescent="0.2">
      <c r="A20" s="91" t="s">
        <v>84</v>
      </c>
      <c r="B20" s="82">
        <v>1209.6500000000001</v>
      </c>
      <c r="C20">
        <v>266.41000000000003</v>
      </c>
      <c r="D20">
        <v>498.83</v>
      </c>
      <c r="E20">
        <v>444.41</v>
      </c>
      <c r="F20" s="82">
        <v>928.51</v>
      </c>
      <c r="G20">
        <v>193.76</v>
      </c>
      <c r="H20">
        <v>396.2</v>
      </c>
      <c r="I20">
        <v>338.54</v>
      </c>
      <c r="J20" s="82">
        <v>281.14</v>
      </c>
      <c r="K20">
        <v>72.64</v>
      </c>
      <c r="L20">
        <v>102.63</v>
      </c>
      <c r="M20">
        <v>105.87</v>
      </c>
      <c r="N20" s="82"/>
    </row>
    <row r="21" spans="1:41" ht="17" x14ac:dyDescent="0.2">
      <c r="A21" s="91" t="s">
        <v>85</v>
      </c>
      <c r="B21" s="82">
        <v>202</v>
      </c>
      <c r="C21">
        <v>54.67</v>
      </c>
      <c r="D21">
        <v>40.83</v>
      </c>
      <c r="E21">
        <v>106.5</v>
      </c>
      <c r="F21" s="82">
        <v>162.79</v>
      </c>
      <c r="G21">
        <v>46.46</v>
      </c>
      <c r="H21">
        <v>26.27</v>
      </c>
      <c r="I21">
        <v>90.06</v>
      </c>
      <c r="J21" s="82">
        <v>39.21</v>
      </c>
      <c r="K21">
        <v>8.2100000000000009</v>
      </c>
      <c r="L21">
        <v>14.56</v>
      </c>
      <c r="M21">
        <v>16.440000000000001</v>
      </c>
      <c r="N21" s="82"/>
    </row>
    <row r="22" spans="1:41" s="90" customFormat="1" x14ac:dyDescent="0.2">
      <c r="A22" s="100" t="s">
        <v>117</v>
      </c>
      <c r="B22" s="177">
        <v>65660.800000000003</v>
      </c>
      <c r="C22" s="178">
        <v>5153.9399999999996</v>
      </c>
      <c r="D22" s="178">
        <v>21764.53</v>
      </c>
      <c r="E22" s="178">
        <v>38742.33</v>
      </c>
      <c r="F22" s="177">
        <v>39319.279999999999</v>
      </c>
      <c r="G22" s="178">
        <v>3093.19</v>
      </c>
      <c r="H22" s="178">
        <v>14403.63</v>
      </c>
      <c r="I22" s="178">
        <v>21822.46</v>
      </c>
      <c r="J22" s="177">
        <v>26341.52</v>
      </c>
      <c r="K22" s="178">
        <v>2060.75</v>
      </c>
      <c r="L22" s="178">
        <v>7360.9</v>
      </c>
      <c r="M22" s="178">
        <v>16919.87</v>
      </c>
      <c r="N22" s="8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174627.23</v>
      </c>
      <c r="C23" s="172">
        <v>47898.1</v>
      </c>
      <c r="D23" s="172">
        <v>58741.22</v>
      </c>
      <c r="E23" s="172">
        <v>67987.91</v>
      </c>
      <c r="F23" s="171">
        <v>100535.58</v>
      </c>
      <c r="G23" s="172">
        <v>21227.3</v>
      </c>
      <c r="H23" s="172">
        <v>38586.47</v>
      </c>
      <c r="I23" s="172">
        <v>40721.81</v>
      </c>
      <c r="J23" s="171">
        <v>74091.649999999994</v>
      </c>
      <c r="K23" s="172">
        <v>26670.799999999999</v>
      </c>
      <c r="L23" s="172">
        <v>20154.75</v>
      </c>
      <c r="M23" s="172">
        <v>27266.1</v>
      </c>
      <c r="N23" s="82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4055.84</v>
      </c>
      <c r="C24" s="105">
        <v>996.72</v>
      </c>
      <c r="D24" s="105">
        <v>1923.56</v>
      </c>
      <c r="E24" s="105">
        <v>1135.57</v>
      </c>
      <c r="F24" s="104">
        <v>1627.28</v>
      </c>
      <c r="G24" s="105">
        <v>216.45</v>
      </c>
      <c r="H24" s="105">
        <v>578.85</v>
      </c>
      <c r="I24" s="105">
        <v>831.99</v>
      </c>
      <c r="J24" s="104">
        <v>2428.56</v>
      </c>
      <c r="K24" s="105">
        <v>780.27</v>
      </c>
      <c r="L24" s="105">
        <v>1344.71</v>
      </c>
      <c r="M24" s="105">
        <v>303.58</v>
      </c>
      <c r="N24" s="8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2881.26</v>
      </c>
      <c r="C25">
        <v>490.18</v>
      </c>
      <c r="D25">
        <v>1493.61</v>
      </c>
      <c r="E25">
        <v>897.48</v>
      </c>
      <c r="F25" s="82">
        <v>1158.24</v>
      </c>
      <c r="G25">
        <v>121.11</v>
      </c>
      <c r="H25">
        <v>361.8</v>
      </c>
      <c r="I25">
        <v>675.33</v>
      </c>
      <c r="J25" s="82">
        <v>1723.02</v>
      </c>
      <c r="K25">
        <v>369.07</v>
      </c>
      <c r="L25">
        <v>1131.81</v>
      </c>
      <c r="M25">
        <v>222.14</v>
      </c>
      <c r="N25" s="8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1174.58</v>
      </c>
      <c r="C26">
        <v>506.54</v>
      </c>
      <c r="D26">
        <v>429.95</v>
      </c>
      <c r="E26">
        <v>238.09</v>
      </c>
      <c r="F26" s="82">
        <v>469.04</v>
      </c>
      <c r="G26">
        <v>95.34</v>
      </c>
      <c r="H26">
        <v>217.05</v>
      </c>
      <c r="I26">
        <v>156.66</v>
      </c>
      <c r="J26" s="82">
        <v>705.54</v>
      </c>
      <c r="K26">
        <v>411.2</v>
      </c>
      <c r="L26">
        <v>212.9</v>
      </c>
      <c r="M26">
        <v>81.44</v>
      </c>
      <c r="N26" s="82"/>
    </row>
    <row r="27" spans="1:41" x14ac:dyDescent="0.2">
      <c r="A27" s="96" t="s">
        <v>118</v>
      </c>
      <c r="B27" s="82">
        <v>304.72000000000003</v>
      </c>
      <c r="C27">
        <v>134.68</v>
      </c>
      <c r="D27">
        <v>72.400000000000006</v>
      </c>
      <c r="E27">
        <v>97.64</v>
      </c>
      <c r="F27" s="82">
        <v>154.26</v>
      </c>
      <c r="G27">
        <v>37.71</v>
      </c>
      <c r="H27">
        <v>41.08</v>
      </c>
      <c r="I27">
        <v>75.47</v>
      </c>
      <c r="J27" s="82">
        <v>150.46</v>
      </c>
      <c r="K27">
        <v>96.97</v>
      </c>
      <c r="L27">
        <v>31.32</v>
      </c>
      <c r="M27">
        <v>22.17</v>
      </c>
      <c r="N27" s="82"/>
    </row>
    <row r="28" spans="1:41" x14ac:dyDescent="0.2">
      <c r="A28" s="96" t="s">
        <v>119</v>
      </c>
      <c r="B28" s="82">
        <v>6672.87</v>
      </c>
      <c r="C28">
        <v>834.34</v>
      </c>
      <c r="D28">
        <v>1791.23</v>
      </c>
      <c r="E28">
        <v>4047.31</v>
      </c>
      <c r="F28" s="82">
        <v>3186.45</v>
      </c>
      <c r="G28">
        <v>359.3</v>
      </c>
      <c r="H28">
        <v>907.26</v>
      </c>
      <c r="I28">
        <v>1919.9</v>
      </c>
      <c r="J28" s="82">
        <v>3486.42</v>
      </c>
      <c r="K28">
        <v>475.04</v>
      </c>
      <c r="L28">
        <v>883.97</v>
      </c>
      <c r="M28">
        <v>2127.41</v>
      </c>
      <c r="N28" s="82"/>
    </row>
    <row r="29" spans="1:41" s="98" customFormat="1" ht="17" x14ac:dyDescent="0.2">
      <c r="A29" s="91" t="s">
        <v>93</v>
      </c>
      <c r="B29" s="82">
        <v>29912.89</v>
      </c>
      <c r="C29">
        <v>5858.61</v>
      </c>
      <c r="D29">
        <v>8807.1</v>
      </c>
      <c r="E29">
        <v>15247.18</v>
      </c>
      <c r="F29" s="82">
        <v>14959.26</v>
      </c>
      <c r="G29">
        <v>2044.58</v>
      </c>
      <c r="H29">
        <v>5206.53</v>
      </c>
      <c r="I29">
        <v>7708.15</v>
      </c>
      <c r="J29" s="82">
        <v>14953.63</v>
      </c>
      <c r="K29">
        <v>3814.03</v>
      </c>
      <c r="L29">
        <v>3600.58</v>
      </c>
      <c r="M29">
        <v>7539.03</v>
      </c>
      <c r="N29" s="8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20075.41</v>
      </c>
      <c r="C30" s="108">
        <v>7312.1</v>
      </c>
      <c r="D30" s="108">
        <v>7883</v>
      </c>
      <c r="E30" s="108">
        <v>4880.3100000000004</v>
      </c>
      <c r="F30" s="107">
        <v>8994.0400000000009</v>
      </c>
      <c r="G30" s="108">
        <v>2341.0100000000002</v>
      </c>
      <c r="H30" s="108">
        <v>4545.7700000000004</v>
      </c>
      <c r="I30" s="108">
        <v>2107.2600000000002</v>
      </c>
      <c r="J30" s="107">
        <v>11081.37</v>
      </c>
      <c r="K30" s="108">
        <v>4971.09</v>
      </c>
      <c r="L30" s="108">
        <v>3337.23</v>
      </c>
      <c r="M30" s="108">
        <v>2773.04</v>
      </c>
      <c r="N30" s="82"/>
    </row>
    <row r="31" spans="1:41" s="95" customFormat="1" x14ac:dyDescent="0.2">
      <c r="A31" s="109" t="s">
        <v>95</v>
      </c>
      <c r="B31" s="171">
        <v>61021.73</v>
      </c>
      <c r="C31" s="172">
        <v>15136.45</v>
      </c>
      <c r="D31" s="172">
        <v>20477.29</v>
      </c>
      <c r="E31" s="172">
        <v>25407.99</v>
      </c>
      <c r="F31" s="171">
        <v>28921.279999999999</v>
      </c>
      <c r="G31" s="172">
        <v>4999.04</v>
      </c>
      <c r="H31" s="172">
        <v>11279.48</v>
      </c>
      <c r="I31" s="172">
        <v>12642.77</v>
      </c>
      <c r="J31" s="171">
        <v>32100.45</v>
      </c>
      <c r="K31" s="172">
        <v>10137.41</v>
      </c>
      <c r="L31" s="172">
        <v>9197.81</v>
      </c>
      <c r="M31" s="172">
        <v>12765.23</v>
      </c>
      <c r="N31" s="8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>
        <v>556.62</v>
      </c>
      <c r="C32" s="172" t="s">
        <v>79</v>
      </c>
      <c r="D32" s="172">
        <v>983</v>
      </c>
      <c r="E32" s="172">
        <v>2420.65</v>
      </c>
      <c r="F32" s="171" t="s">
        <v>79</v>
      </c>
      <c r="G32" s="172" t="s">
        <v>79</v>
      </c>
      <c r="H32" s="172">
        <v>416.45</v>
      </c>
      <c r="I32" s="172" t="s">
        <v>79</v>
      </c>
      <c r="J32" s="171">
        <v>725.48</v>
      </c>
      <c r="K32" s="172" t="s">
        <v>79</v>
      </c>
      <c r="L32" s="172">
        <v>566.54999999999995</v>
      </c>
      <c r="M32" s="172">
        <v>2616.09</v>
      </c>
      <c r="N32" s="8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236224.05</v>
      </c>
      <c r="C33" s="172">
        <v>60193.45</v>
      </c>
      <c r="D33" s="172">
        <v>80207.91</v>
      </c>
      <c r="E33" s="172">
        <v>95822.7</v>
      </c>
      <c r="F33" s="171">
        <v>129296.47</v>
      </c>
      <c r="G33" s="172">
        <v>25838.92</v>
      </c>
      <c r="H33" s="172">
        <v>50286.95</v>
      </c>
      <c r="I33" s="172">
        <v>53170.6</v>
      </c>
      <c r="J33" s="171">
        <v>106927.58</v>
      </c>
      <c r="K33" s="172">
        <v>34354.519999999997</v>
      </c>
      <c r="L33" s="172">
        <v>29920.95</v>
      </c>
      <c r="M33" s="172">
        <v>42652.1</v>
      </c>
      <c r="N33" s="82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180887.59</v>
      </c>
      <c r="C34" s="180">
        <v>44261.39</v>
      </c>
      <c r="D34" s="180">
        <v>60623.44</v>
      </c>
      <c r="E34" s="180">
        <v>76002.759999999995</v>
      </c>
      <c r="F34" s="179">
        <v>95193.1</v>
      </c>
      <c r="G34" s="180">
        <v>17594.689999999999</v>
      </c>
      <c r="H34" s="180">
        <v>37334.86</v>
      </c>
      <c r="I34" s="180">
        <v>40263.550000000003</v>
      </c>
      <c r="J34" s="179">
        <v>85694.49</v>
      </c>
      <c r="K34" s="180">
        <v>26666.7</v>
      </c>
      <c r="L34" s="180">
        <v>23288.58</v>
      </c>
      <c r="M34" s="180">
        <v>35739.199999999997</v>
      </c>
      <c r="N34" s="8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163</v>
      </c>
      <c r="C38" s="195" t="s">
        <v>163</v>
      </c>
      <c r="D38" s="195" t="s">
        <v>163</v>
      </c>
      <c r="E38" s="195" t="s">
        <v>163</v>
      </c>
      <c r="F38" s="195" t="s">
        <v>164</v>
      </c>
      <c r="G38" s="195" t="s">
        <v>164</v>
      </c>
      <c r="H38" s="195" t="s">
        <v>164</v>
      </c>
      <c r="I38" s="195" t="s">
        <v>164</v>
      </c>
      <c r="J38" s="195" t="s">
        <v>165</v>
      </c>
      <c r="K38" s="195" t="s">
        <v>165</v>
      </c>
      <c r="L38" s="195" t="s">
        <v>165</v>
      </c>
      <c r="M38" s="195" t="s">
        <v>165</v>
      </c>
    </row>
    <row r="39" spans="1:41" x14ac:dyDescent="0.2">
      <c r="A39" s="113"/>
      <c r="B39" s="195" t="s">
        <v>166</v>
      </c>
      <c r="C39" s="195" t="s">
        <v>166</v>
      </c>
      <c r="D39" s="195" t="s">
        <v>166</v>
      </c>
      <c r="E39" s="195" t="s">
        <v>166</v>
      </c>
      <c r="F39" s="195" t="s">
        <v>167</v>
      </c>
      <c r="G39" s="195" t="s">
        <v>167</v>
      </c>
      <c r="H39" s="195" t="s">
        <v>167</v>
      </c>
      <c r="I39" s="195" t="s">
        <v>167</v>
      </c>
      <c r="J39" s="195" t="s">
        <v>168</v>
      </c>
      <c r="K39" s="195" t="s">
        <v>168</v>
      </c>
      <c r="L39" s="195" t="s">
        <v>168</v>
      </c>
      <c r="M39" s="195" t="s">
        <v>168</v>
      </c>
    </row>
    <row r="40" spans="1:41" ht="85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/>
    </row>
    <row r="41" spans="1:41" x14ac:dyDescent="0.2">
      <c r="A41" s="115" t="s">
        <v>27</v>
      </c>
      <c r="B41" s="80">
        <v>258278</v>
      </c>
      <c r="C41" s="81">
        <v>245788</v>
      </c>
      <c r="D41" s="81">
        <v>12322</v>
      </c>
      <c r="E41" s="81">
        <v>168</v>
      </c>
      <c r="F41" s="80">
        <v>51354</v>
      </c>
      <c r="G41" s="81">
        <v>47821</v>
      </c>
      <c r="H41" s="81">
        <v>3445</v>
      </c>
      <c r="I41" s="81">
        <v>88</v>
      </c>
      <c r="J41" s="80">
        <v>206924</v>
      </c>
      <c r="K41" s="81">
        <v>197967</v>
      </c>
      <c r="L41" s="81">
        <v>8877</v>
      </c>
      <c r="M41" s="81">
        <v>80</v>
      </c>
      <c r="N41" s="82"/>
    </row>
    <row r="42" spans="1:41" ht="17" x14ac:dyDescent="0.2">
      <c r="A42" s="91" t="s">
        <v>120</v>
      </c>
      <c r="B42" s="104">
        <v>38358.1</v>
      </c>
      <c r="C42" s="105">
        <v>9005.7999999999993</v>
      </c>
      <c r="D42" s="105">
        <v>15236.91</v>
      </c>
      <c r="E42" s="105">
        <v>14115.39</v>
      </c>
      <c r="F42" s="104">
        <v>25676.81</v>
      </c>
      <c r="G42" s="105">
        <v>5097.17</v>
      </c>
      <c r="H42" s="105">
        <v>11117.02</v>
      </c>
      <c r="I42" s="105">
        <v>9462.6200000000008</v>
      </c>
      <c r="J42" s="104">
        <v>12681.28</v>
      </c>
      <c r="K42" s="105">
        <v>3908.62</v>
      </c>
      <c r="L42" s="105">
        <v>4119.8999999999996</v>
      </c>
      <c r="M42" s="105">
        <v>4652.7700000000004</v>
      </c>
      <c r="N42" s="82"/>
    </row>
    <row r="43" spans="1:41" ht="17" x14ac:dyDescent="0.2">
      <c r="A43" s="91" t="s">
        <v>101</v>
      </c>
      <c r="B43" s="82" t="s">
        <v>79</v>
      </c>
      <c r="C43" t="s">
        <v>79</v>
      </c>
      <c r="D43" t="s">
        <v>79</v>
      </c>
      <c r="E43" t="s">
        <v>79</v>
      </c>
      <c r="F43" s="82" t="s">
        <v>79</v>
      </c>
      <c r="G43" t="s">
        <v>79</v>
      </c>
      <c r="H43" t="s">
        <v>79</v>
      </c>
      <c r="I43" t="s">
        <v>79</v>
      </c>
      <c r="J43" s="82" t="s">
        <v>79</v>
      </c>
      <c r="K43" t="s">
        <v>79</v>
      </c>
      <c r="L43" t="s">
        <v>79</v>
      </c>
      <c r="M43">
        <v>431.32</v>
      </c>
      <c r="N43" s="82"/>
    </row>
    <row r="44" spans="1:41" ht="17" x14ac:dyDescent="0.2">
      <c r="A44" s="91" t="s">
        <v>102</v>
      </c>
      <c r="B44" s="82">
        <v>4521.7</v>
      </c>
      <c r="C44">
        <v>-1623.13</v>
      </c>
      <c r="D44">
        <v>2257.89</v>
      </c>
      <c r="E44">
        <v>3886.94</v>
      </c>
      <c r="F44" s="82">
        <v>323.89</v>
      </c>
      <c r="G44">
        <v>-168.54</v>
      </c>
      <c r="H44">
        <v>503.22</v>
      </c>
      <c r="I44">
        <v>-10.8</v>
      </c>
      <c r="J44" s="82">
        <v>4197.8100000000004</v>
      </c>
      <c r="K44">
        <v>-1454.59</v>
      </c>
      <c r="L44">
        <v>1754.67</v>
      </c>
      <c r="M44">
        <v>3897.73</v>
      </c>
      <c r="N44" s="82"/>
    </row>
    <row r="45" spans="1:41" ht="17" x14ac:dyDescent="0.2">
      <c r="A45" s="91" t="s">
        <v>103</v>
      </c>
      <c r="B45" s="82">
        <v>19913.27</v>
      </c>
      <c r="C45">
        <v>5666.39</v>
      </c>
      <c r="D45">
        <v>8854.33</v>
      </c>
      <c r="E45">
        <v>5392.55</v>
      </c>
      <c r="F45" s="82">
        <v>9860.65</v>
      </c>
      <c r="G45">
        <v>2099.1799999999998</v>
      </c>
      <c r="H45">
        <v>5091.7700000000004</v>
      </c>
      <c r="I45">
        <v>2669.71</v>
      </c>
      <c r="J45" s="82">
        <v>10052.61</v>
      </c>
      <c r="K45">
        <v>3567.21</v>
      </c>
      <c r="L45">
        <v>3762.56</v>
      </c>
      <c r="M45">
        <v>2722.84</v>
      </c>
      <c r="N45" s="82"/>
    </row>
    <row r="46" spans="1:41" ht="17" x14ac:dyDescent="0.2">
      <c r="A46" s="79" t="s">
        <v>104</v>
      </c>
      <c r="B46" s="107" t="s">
        <v>79</v>
      </c>
      <c r="C46" s="108" t="s">
        <v>79</v>
      </c>
      <c r="D46" s="108" t="s">
        <v>79</v>
      </c>
      <c r="E46" s="108" t="s">
        <v>79</v>
      </c>
      <c r="F46" s="107" t="s">
        <v>79</v>
      </c>
      <c r="G46" s="108" t="s">
        <v>79</v>
      </c>
      <c r="H46" s="108" t="s">
        <v>79</v>
      </c>
      <c r="I46" s="108" t="s">
        <v>79</v>
      </c>
      <c r="J46" s="107" t="s">
        <v>79</v>
      </c>
      <c r="K46" s="108" t="s">
        <v>79</v>
      </c>
      <c r="L46" s="108" t="s">
        <v>79</v>
      </c>
      <c r="M46" s="108">
        <v>136.37000000000199</v>
      </c>
      <c r="N46" s="82"/>
    </row>
    <row r="47" spans="1:41" x14ac:dyDescent="0.2">
      <c r="A47" s="116" t="s">
        <v>105</v>
      </c>
      <c r="B47" s="171">
        <v>58157.68</v>
      </c>
      <c r="C47" s="172">
        <v>11493.65</v>
      </c>
      <c r="D47" s="172">
        <v>25234.25</v>
      </c>
      <c r="E47" s="172">
        <v>21429.78</v>
      </c>
      <c r="F47" s="171">
        <v>31029.99</v>
      </c>
      <c r="G47" s="172">
        <v>5712.82</v>
      </c>
      <c r="H47" s="172">
        <v>15728.43</v>
      </c>
      <c r="I47" s="172">
        <v>9588.75</v>
      </c>
      <c r="J47" s="171">
        <v>27127.69</v>
      </c>
      <c r="K47" s="172">
        <v>5780.83</v>
      </c>
      <c r="L47" s="172">
        <v>9505.82</v>
      </c>
      <c r="M47" s="172">
        <v>11841.03</v>
      </c>
      <c r="N47" s="82"/>
    </row>
    <row r="48" spans="1:41" x14ac:dyDescent="0.2">
      <c r="A48" s="109" t="s">
        <v>106</v>
      </c>
      <c r="B48" s="171">
        <v>122.95</v>
      </c>
      <c r="C48" s="172">
        <v>12.05</v>
      </c>
      <c r="D48" s="172">
        <v>100.34</v>
      </c>
      <c r="E48" s="172">
        <v>10.56</v>
      </c>
      <c r="F48" s="171">
        <v>68.61</v>
      </c>
      <c r="G48" s="172">
        <v>8.89</v>
      </c>
      <c r="H48" s="172">
        <v>52.6</v>
      </c>
      <c r="I48" s="172">
        <v>7.12</v>
      </c>
      <c r="J48" s="171">
        <v>54.34</v>
      </c>
      <c r="K48" s="172">
        <v>3.16</v>
      </c>
      <c r="L48" s="172">
        <v>47.74</v>
      </c>
      <c r="M48" s="172">
        <v>3.44</v>
      </c>
      <c r="N48" s="82"/>
    </row>
    <row r="49" spans="1:14" x14ac:dyDescent="0.2">
      <c r="A49" s="109" t="s">
        <v>107</v>
      </c>
      <c r="B49" s="171">
        <v>2633.34</v>
      </c>
      <c r="C49" s="172">
        <v>140.16</v>
      </c>
      <c r="D49" s="172">
        <v>350.53</v>
      </c>
      <c r="E49" s="172">
        <v>2142.64</v>
      </c>
      <c r="F49" s="171">
        <v>742.06</v>
      </c>
      <c r="G49" s="172">
        <v>66.17</v>
      </c>
      <c r="H49" s="172">
        <v>214.36</v>
      </c>
      <c r="I49" s="172">
        <v>461.53</v>
      </c>
      <c r="J49" s="171">
        <v>1891.28</v>
      </c>
      <c r="K49" s="172">
        <v>73.989999999999995</v>
      </c>
      <c r="L49" s="172">
        <v>136.16999999999999</v>
      </c>
      <c r="M49" s="172">
        <v>1681.11</v>
      </c>
      <c r="N49" s="82"/>
    </row>
    <row r="50" spans="1:14" ht="17" x14ac:dyDescent="0.2">
      <c r="A50" s="91" t="s">
        <v>108</v>
      </c>
      <c r="B50" s="104">
        <v>75210.100000000006</v>
      </c>
      <c r="C50" s="105">
        <v>16484.099999999999</v>
      </c>
      <c r="D50" s="105">
        <v>24540.080000000002</v>
      </c>
      <c r="E50" s="105">
        <v>34185.919999999998</v>
      </c>
      <c r="F50" s="104">
        <v>46055.07</v>
      </c>
      <c r="G50" s="105">
        <v>7265</v>
      </c>
      <c r="H50" s="105">
        <v>15847.86</v>
      </c>
      <c r="I50" s="105">
        <v>22942.21</v>
      </c>
      <c r="J50" s="104">
        <v>29155.03</v>
      </c>
      <c r="K50" s="105">
        <v>9219.1</v>
      </c>
      <c r="L50" s="105">
        <v>8692.2199999999993</v>
      </c>
      <c r="M50" s="105">
        <v>11243.71</v>
      </c>
      <c r="N50" s="82"/>
    </row>
    <row r="51" spans="1:14" ht="34" x14ac:dyDescent="0.2">
      <c r="A51" s="91" t="s">
        <v>109</v>
      </c>
      <c r="B51" s="82">
        <v>1086.97</v>
      </c>
      <c r="C51">
        <v>117.92</v>
      </c>
      <c r="D51">
        <v>347.56</v>
      </c>
      <c r="E51">
        <v>621.5</v>
      </c>
      <c r="F51" s="82">
        <v>752.8</v>
      </c>
      <c r="G51">
        <v>87.2</v>
      </c>
      <c r="H51">
        <v>289.73</v>
      </c>
      <c r="I51">
        <v>375.87</v>
      </c>
      <c r="J51" s="82">
        <v>334.17</v>
      </c>
      <c r="K51">
        <v>30.72</v>
      </c>
      <c r="L51">
        <v>57.83</v>
      </c>
      <c r="M51">
        <v>245.62</v>
      </c>
      <c r="N51" s="82"/>
    </row>
    <row r="52" spans="1:14" ht="17" x14ac:dyDescent="0.2">
      <c r="A52" s="91" t="s">
        <v>110</v>
      </c>
      <c r="B52" s="82">
        <v>11906.93</v>
      </c>
      <c r="C52">
        <v>4591.12</v>
      </c>
      <c r="D52">
        <v>3320.37</v>
      </c>
      <c r="E52">
        <v>3995.45</v>
      </c>
      <c r="F52" s="82">
        <v>4318.2299999999996</v>
      </c>
      <c r="G52">
        <v>880.08</v>
      </c>
      <c r="H52">
        <v>1365.83</v>
      </c>
      <c r="I52">
        <v>2072.3200000000002</v>
      </c>
      <c r="J52" s="82">
        <v>7588.7</v>
      </c>
      <c r="K52">
        <v>3711.03</v>
      </c>
      <c r="L52">
        <v>1954.53</v>
      </c>
      <c r="M52">
        <v>1923.13</v>
      </c>
      <c r="N52" s="82"/>
    </row>
    <row r="53" spans="1:14" ht="17" x14ac:dyDescent="0.2">
      <c r="A53" s="79" t="s">
        <v>111</v>
      </c>
      <c r="B53" s="107">
        <v>31734.47</v>
      </c>
      <c r="C53" s="108">
        <v>11420.78</v>
      </c>
      <c r="D53" s="108">
        <v>6727.69</v>
      </c>
      <c r="E53" s="108">
        <v>13586</v>
      </c>
      <c r="F53" s="107">
        <v>12201.58</v>
      </c>
      <c r="G53" s="108">
        <v>3573.65</v>
      </c>
      <c r="H53" s="108">
        <v>3833.71</v>
      </c>
      <c r="I53" s="108">
        <v>4794.21</v>
      </c>
      <c r="J53" s="107">
        <v>19532.88</v>
      </c>
      <c r="K53" s="108">
        <v>7847.13</v>
      </c>
      <c r="L53" s="108">
        <v>2893.97</v>
      </c>
      <c r="M53" s="108">
        <v>8791.7900000000009</v>
      </c>
      <c r="N53" s="82"/>
    </row>
    <row r="54" spans="1:14" x14ac:dyDescent="0.2">
      <c r="A54" s="110" t="s">
        <v>112</v>
      </c>
      <c r="B54" s="179">
        <v>119938.47</v>
      </c>
      <c r="C54" s="180">
        <v>32613.91</v>
      </c>
      <c r="D54" s="180">
        <v>34935.699999999997</v>
      </c>
      <c r="E54" s="180">
        <v>52388.86</v>
      </c>
      <c r="F54" s="179">
        <v>63327.69</v>
      </c>
      <c r="G54" s="180">
        <v>11805.93</v>
      </c>
      <c r="H54" s="180">
        <v>21337.15</v>
      </c>
      <c r="I54" s="180">
        <v>30184.61</v>
      </c>
      <c r="J54" s="179">
        <v>56610.78</v>
      </c>
      <c r="K54" s="180">
        <v>20807.98</v>
      </c>
      <c r="L54" s="180">
        <v>13598.55</v>
      </c>
      <c r="M54" s="180">
        <v>22204.25</v>
      </c>
      <c r="N54" s="82"/>
    </row>
    <row r="55" spans="1:14" x14ac:dyDescent="0.2">
      <c r="A55" s="110" t="s">
        <v>113</v>
      </c>
      <c r="B55" s="179">
        <v>35.15</v>
      </c>
      <c r="C55" s="180">
        <v>1.62</v>
      </c>
      <c r="D55" s="180">
        <v>2.62</v>
      </c>
      <c r="E55" s="180">
        <v>30.91</v>
      </c>
      <c r="F55" s="179">
        <v>24.74</v>
      </c>
      <c r="G55" s="180">
        <v>0.88</v>
      </c>
      <c r="H55" s="180">
        <v>2.3199999999999998</v>
      </c>
      <c r="I55" s="180">
        <v>21.54</v>
      </c>
      <c r="J55" s="179">
        <v>10.41</v>
      </c>
      <c r="K55" s="180">
        <v>0.74</v>
      </c>
      <c r="L55" s="180">
        <v>0.3</v>
      </c>
      <c r="M55" s="180">
        <v>9.3699999999999992</v>
      </c>
      <c r="N55" s="82"/>
    </row>
    <row r="56" spans="1:14" x14ac:dyDescent="0.2">
      <c r="A56" s="109" t="s">
        <v>114</v>
      </c>
      <c r="B56" s="171">
        <v>180887.59</v>
      </c>
      <c r="C56" s="172">
        <v>44261.39</v>
      </c>
      <c r="D56" s="172">
        <v>60623.44</v>
      </c>
      <c r="E56" s="172">
        <v>76002.759999999995</v>
      </c>
      <c r="F56" s="171">
        <v>95193.1</v>
      </c>
      <c r="G56" s="172">
        <v>17594.689999999999</v>
      </c>
      <c r="H56" s="172">
        <v>37334.86</v>
      </c>
      <c r="I56" s="172">
        <v>40263.550000000003</v>
      </c>
      <c r="J56" s="171">
        <v>85694.49</v>
      </c>
      <c r="K56" s="172">
        <v>26666.7</v>
      </c>
      <c r="L56" s="172">
        <v>23288.58</v>
      </c>
      <c r="M56" s="172">
        <v>35739.199999999997</v>
      </c>
      <c r="N56" s="82"/>
    </row>
  </sheetData>
  <sheetProtection selectLockedCells="1" selectUnlockedCells="1"/>
  <mergeCells count="12">
    <mergeCell ref="B38:E38"/>
    <mergeCell ref="F38:I38"/>
    <mergeCell ref="J38:M38"/>
    <mergeCell ref="B39:E39"/>
    <mergeCell ref="F39:I39"/>
    <mergeCell ref="J39:M39"/>
    <mergeCell ref="B7:E7"/>
    <mergeCell ref="F7:I7"/>
    <mergeCell ref="J7:M7"/>
    <mergeCell ref="B8:E8"/>
    <mergeCell ref="F8:I8"/>
    <mergeCell ref="J8:M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F0FB-AB31-2E45-AC52-E862BDDF3CFE}">
  <dimension ref="A1:AO54"/>
  <sheetViews>
    <sheetView zoomScale="85" zoomScaleNormal="85" workbookViewId="0">
      <selection activeCell="B7" sqref="B7:E7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171</v>
      </c>
      <c r="C7" s="194" t="s">
        <v>171</v>
      </c>
      <c r="D7" s="194" t="s">
        <v>171</v>
      </c>
      <c r="E7" s="194" t="s">
        <v>171</v>
      </c>
      <c r="F7" s="194" t="s">
        <v>172</v>
      </c>
      <c r="G7" s="194" t="s">
        <v>172</v>
      </c>
      <c r="H7" s="194" t="s">
        <v>172</v>
      </c>
      <c r="I7" s="194" t="s">
        <v>172</v>
      </c>
      <c r="J7" s="194" t="s">
        <v>173</v>
      </c>
      <c r="K7" s="194" t="s">
        <v>173</v>
      </c>
      <c r="L7" s="194" t="s">
        <v>173</v>
      </c>
      <c r="M7" s="194" t="s">
        <v>173</v>
      </c>
      <c r="N7" s="194" t="s">
        <v>174</v>
      </c>
      <c r="O7" s="194" t="s">
        <v>174</v>
      </c>
      <c r="P7" s="194" t="s">
        <v>174</v>
      </c>
      <c r="Q7" s="194" t="s">
        <v>174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175</v>
      </c>
      <c r="C8" s="194" t="s">
        <v>175</v>
      </c>
      <c r="D8" s="194" t="s">
        <v>175</v>
      </c>
      <c r="E8" s="194" t="s">
        <v>175</v>
      </c>
      <c r="F8" s="194" t="s">
        <v>176</v>
      </c>
      <c r="G8" s="194" t="s">
        <v>176</v>
      </c>
      <c r="H8" s="194" t="s">
        <v>176</v>
      </c>
      <c r="I8" s="194" t="s">
        <v>176</v>
      </c>
      <c r="J8" s="194" t="s">
        <v>177</v>
      </c>
      <c r="K8" s="194" t="s">
        <v>177</v>
      </c>
      <c r="L8" s="194" t="s">
        <v>177</v>
      </c>
      <c r="M8" s="194" t="s">
        <v>177</v>
      </c>
      <c r="N8" s="194" t="s">
        <v>178</v>
      </c>
      <c r="O8" s="194" t="s">
        <v>178</v>
      </c>
      <c r="P8" s="194" t="s">
        <v>178</v>
      </c>
      <c r="Q8" s="194" t="s">
        <v>178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685853</v>
      </c>
      <c r="C10" s="13">
        <v>648989</v>
      </c>
      <c r="D10" s="13">
        <v>35298</v>
      </c>
      <c r="E10" s="13">
        <v>1566</v>
      </c>
      <c r="F10" s="12">
        <v>93198</v>
      </c>
      <c r="G10" s="13">
        <v>88749</v>
      </c>
      <c r="H10" s="13">
        <v>4201</v>
      </c>
      <c r="I10" s="13">
        <v>248</v>
      </c>
      <c r="J10" s="12">
        <v>146707</v>
      </c>
      <c r="K10" s="13">
        <v>131215</v>
      </c>
      <c r="L10" s="13">
        <v>14691</v>
      </c>
      <c r="M10" s="13">
        <v>801</v>
      </c>
      <c r="N10" s="12">
        <v>445948</v>
      </c>
      <c r="O10" s="13">
        <v>429025</v>
      </c>
      <c r="P10" s="13">
        <v>16406</v>
      </c>
      <c r="Q10" s="13">
        <v>517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1315218.5</v>
      </c>
      <c r="C11" s="17">
        <v>181607.03</v>
      </c>
      <c r="D11" s="17">
        <v>347497.35</v>
      </c>
      <c r="E11" s="17">
        <v>786114.13</v>
      </c>
      <c r="F11" s="16">
        <v>180825.72</v>
      </c>
      <c r="G11" s="17">
        <v>31744.799999999999</v>
      </c>
      <c r="H11" s="17">
        <v>41346.07</v>
      </c>
      <c r="I11" s="17">
        <v>107734.84</v>
      </c>
      <c r="J11" s="16">
        <v>660993.89</v>
      </c>
      <c r="K11" s="17">
        <v>52540.3</v>
      </c>
      <c r="L11" s="17">
        <v>178053.46</v>
      </c>
      <c r="M11" s="17">
        <v>430400.13</v>
      </c>
      <c r="N11" s="16">
        <v>473398.9</v>
      </c>
      <c r="O11" s="17">
        <v>97321.919999999998</v>
      </c>
      <c r="P11" s="17">
        <v>128097.82</v>
      </c>
      <c r="Q11" s="17">
        <v>247979.16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1" t="s">
        <v>29</v>
      </c>
      <c r="B12" s="182">
        <v>125157.03</v>
      </c>
      <c r="C12" s="183">
        <v>8848.59</v>
      </c>
      <c r="D12" s="183">
        <v>30622.6</v>
      </c>
      <c r="E12" s="183">
        <v>85685.84</v>
      </c>
      <c r="F12" s="182">
        <v>7522.15</v>
      </c>
      <c r="G12" s="183">
        <v>740.57</v>
      </c>
      <c r="H12" s="183">
        <v>1609.04</v>
      </c>
      <c r="I12" s="183">
        <v>5172.54</v>
      </c>
      <c r="J12" s="182">
        <v>101456.26</v>
      </c>
      <c r="K12" s="183">
        <v>6665.02</v>
      </c>
      <c r="L12" s="183">
        <v>26544.14</v>
      </c>
      <c r="M12" s="183">
        <v>68247.100000000006</v>
      </c>
      <c r="N12" s="182">
        <v>16178.62</v>
      </c>
      <c r="O12" s="183">
        <v>1442.99</v>
      </c>
      <c r="P12" s="183">
        <v>2469.42</v>
      </c>
      <c r="Q12" s="183">
        <v>12266.21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1219882.6399999999</v>
      </c>
      <c r="C13" s="17">
        <v>161692.26</v>
      </c>
      <c r="D13" s="17">
        <v>326341.86</v>
      </c>
      <c r="E13" s="17">
        <v>731848.51</v>
      </c>
      <c r="F13" s="16">
        <v>160695.75</v>
      </c>
      <c r="G13" s="17">
        <v>24372.79</v>
      </c>
      <c r="H13" s="17">
        <v>37020.660000000003</v>
      </c>
      <c r="I13" s="17">
        <v>99302.31</v>
      </c>
      <c r="J13" s="16">
        <v>606623.41</v>
      </c>
      <c r="K13" s="17">
        <v>45240.51</v>
      </c>
      <c r="L13" s="17">
        <v>165583.94</v>
      </c>
      <c r="M13" s="17">
        <v>395798.96</v>
      </c>
      <c r="N13" s="16">
        <v>452563.48</v>
      </c>
      <c r="O13" s="17">
        <v>92078.96</v>
      </c>
      <c r="P13" s="17">
        <v>123737.27</v>
      </c>
      <c r="Q13" s="17">
        <v>236747.24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947134.39</v>
      </c>
      <c r="C14" s="2">
        <v>111815.8</v>
      </c>
      <c r="D14" s="2">
        <v>248458.31</v>
      </c>
      <c r="E14" s="2">
        <v>586860.29</v>
      </c>
      <c r="F14" s="14">
        <v>140657.53</v>
      </c>
      <c r="G14" s="2">
        <v>19227.64</v>
      </c>
      <c r="H14" s="2">
        <v>32036.51</v>
      </c>
      <c r="I14" s="2">
        <v>89393.39</v>
      </c>
      <c r="J14" s="14">
        <v>483631.04</v>
      </c>
      <c r="K14" s="2">
        <v>32754.720000000001</v>
      </c>
      <c r="L14" s="2">
        <v>125122.72</v>
      </c>
      <c r="M14" s="2">
        <v>325753.59999999998</v>
      </c>
      <c r="N14" s="14">
        <v>322845.82</v>
      </c>
      <c r="O14" s="2">
        <v>59833.440000000002</v>
      </c>
      <c r="P14" s="2">
        <v>91299.08</v>
      </c>
      <c r="Q14" s="2">
        <v>171713.3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82">
        <v>-6584.46</v>
      </c>
      <c r="C15" s="183">
        <v>-816.22</v>
      </c>
      <c r="D15" s="183">
        <v>-2121.56</v>
      </c>
      <c r="E15" s="183">
        <v>-3646.68</v>
      </c>
      <c r="F15" s="182">
        <v>-2581.3000000000002</v>
      </c>
      <c r="G15" s="183">
        <v>-325.45999999999998</v>
      </c>
      <c r="H15" s="183">
        <v>-769.75</v>
      </c>
      <c r="I15" s="183">
        <v>-1486.09</v>
      </c>
      <c r="J15" s="182">
        <v>-2035.27</v>
      </c>
      <c r="K15" s="183">
        <v>-116.52</v>
      </c>
      <c r="L15" s="183">
        <v>-899.79</v>
      </c>
      <c r="M15" s="183">
        <v>-1018.96</v>
      </c>
      <c r="N15" s="182">
        <v>-1967.88</v>
      </c>
      <c r="O15" s="183">
        <v>-374.24</v>
      </c>
      <c r="P15" s="183">
        <v>-452.01</v>
      </c>
      <c r="Q15" s="183">
        <v>-1141.6300000000001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279332.7</v>
      </c>
      <c r="C16" s="162">
        <v>50692.68</v>
      </c>
      <c r="D16" s="162">
        <v>80005.119999999995</v>
      </c>
      <c r="E16" s="162">
        <v>148634.91</v>
      </c>
      <c r="F16" s="161">
        <v>22619.52</v>
      </c>
      <c r="G16" s="162">
        <v>5470.61</v>
      </c>
      <c r="H16" s="162">
        <v>5753.9</v>
      </c>
      <c r="I16" s="162">
        <v>11395.01</v>
      </c>
      <c r="J16" s="161">
        <v>125027.63</v>
      </c>
      <c r="K16" s="162">
        <v>12602.31</v>
      </c>
      <c r="L16" s="162">
        <v>41361.01</v>
      </c>
      <c r="M16" s="162">
        <v>71064.31</v>
      </c>
      <c r="N16" s="161">
        <v>131685.54</v>
      </c>
      <c r="O16" s="162">
        <v>32619.759999999998</v>
      </c>
      <c r="P16" s="162">
        <v>32890.199999999997</v>
      </c>
      <c r="Q16" s="162">
        <v>66175.58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34887.9</v>
      </c>
      <c r="C17" s="17">
        <v>4034.31</v>
      </c>
      <c r="D17" s="17">
        <v>7760.17</v>
      </c>
      <c r="E17" s="17">
        <v>23093.42</v>
      </c>
      <c r="F17" s="16">
        <v>3236.12</v>
      </c>
      <c r="G17" s="17">
        <v>304.63</v>
      </c>
      <c r="H17" s="17">
        <v>141.49</v>
      </c>
      <c r="I17" s="17">
        <v>2790.01</v>
      </c>
      <c r="J17" s="16">
        <v>26282.71</v>
      </c>
      <c r="K17" s="17">
        <v>2397.4</v>
      </c>
      <c r="L17" s="17">
        <v>5893.11</v>
      </c>
      <c r="M17" s="17">
        <v>17992.2</v>
      </c>
      <c r="N17" s="16">
        <v>5369.06</v>
      </c>
      <c r="O17" s="17">
        <v>1332.28</v>
      </c>
      <c r="P17" s="17">
        <v>1725.57</v>
      </c>
      <c r="Q17" s="17">
        <v>2311.21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60447.97</v>
      </c>
      <c r="C18" s="2">
        <v>15880.46</v>
      </c>
      <c r="D18" s="2">
        <v>13395.31</v>
      </c>
      <c r="E18" s="2">
        <v>31172.2</v>
      </c>
      <c r="F18" s="14">
        <v>16893.849999999999</v>
      </c>
      <c r="G18" s="2">
        <v>7067.39</v>
      </c>
      <c r="H18" s="2">
        <v>4183.93</v>
      </c>
      <c r="I18" s="2">
        <v>5642.53</v>
      </c>
      <c r="J18" s="14">
        <v>28087.77</v>
      </c>
      <c r="K18" s="2">
        <v>4902.3900000000003</v>
      </c>
      <c r="L18" s="2">
        <v>6576.41</v>
      </c>
      <c r="M18" s="2">
        <v>16608.97</v>
      </c>
      <c r="N18" s="14">
        <v>15466.35</v>
      </c>
      <c r="O18" s="2">
        <v>3910.68</v>
      </c>
      <c r="P18" s="2">
        <v>2634.97</v>
      </c>
      <c r="Q18" s="2">
        <v>8920.7000000000007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1423.86</v>
      </c>
      <c r="C19" s="2">
        <v>268.81</v>
      </c>
      <c r="D19" s="2">
        <v>192.26</v>
      </c>
      <c r="E19" s="2">
        <v>962.79</v>
      </c>
      <c r="F19" s="14">
        <v>26.19</v>
      </c>
      <c r="G19" s="2">
        <v>10.97</v>
      </c>
      <c r="H19" s="2">
        <v>41.17</v>
      </c>
      <c r="I19" s="2">
        <v>-25.95</v>
      </c>
      <c r="J19" s="14">
        <v>1300.68</v>
      </c>
      <c r="K19" s="2">
        <v>223.8</v>
      </c>
      <c r="L19" s="2">
        <v>138.41999999999999</v>
      </c>
      <c r="M19" s="2">
        <v>938.47</v>
      </c>
      <c r="N19" s="14">
        <v>96.98</v>
      </c>
      <c r="O19" s="2">
        <v>34.04</v>
      </c>
      <c r="P19" s="2">
        <v>12.66</v>
      </c>
      <c r="Q19" s="2">
        <v>50.28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881.77</v>
      </c>
      <c r="C20" s="2">
        <v>99.97</v>
      </c>
      <c r="D20" s="2">
        <v>176.67</v>
      </c>
      <c r="E20" s="2">
        <v>605.13</v>
      </c>
      <c r="F20" s="14">
        <v>131.22</v>
      </c>
      <c r="G20" s="2">
        <v>14.62</v>
      </c>
      <c r="H20" s="2">
        <v>29.38</v>
      </c>
      <c r="I20" s="2">
        <v>87.23</v>
      </c>
      <c r="J20" s="14">
        <v>368.21</v>
      </c>
      <c r="K20" s="2">
        <v>37.479999999999997</v>
      </c>
      <c r="L20" s="2">
        <v>102.68</v>
      </c>
      <c r="M20" s="2">
        <v>228.04</v>
      </c>
      <c r="N20" s="14">
        <v>382.34</v>
      </c>
      <c r="O20" s="2">
        <v>47.87</v>
      </c>
      <c r="P20" s="2">
        <v>44.6</v>
      </c>
      <c r="Q20" s="2">
        <v>289.86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184" t="s">
        <v>38</v>
      </c>
      <c r="B21" s="182">
        <v>97641.49</v>
      </c>
      <c r="C21" s="183">
        <v>20283.55</v>
      </c>
      <c r="D21" s="183">
        <v>21524.41</v>
      </c>
      <c r="E21" s="183">
        <v>55833.54</v>
      </c>
      <c r="F21" s="182">
        <v>20287.38</v>
      </c>
      <c r="G21" s="183">
        <v>7397.6</v>
      </c>
      <c r="H21" s="183">
        <v>4395.97</v>
      </c>
      <c r="I21" s="183">
        <v>8493.81</v>
      </c>
      <c r="J21" s="182">
        <v>56039.38</v>
      </c>
      <c r="K21" s="183">
        <v>7561.08</v>
      </c>
      <c r="L21" s="183">
        <v>12710.63</v>
      </c>
      <c r="M21" s="183">
        <v>35767.67</v>
      </c>
      <c r="N21" s="182">
        <v>21314.74</v>
      </c>
      <c r="O21" s="183">
        <v>5324.87</v>
      </c>
      <c r="P21" s="183">
        <v>4417.8100000000004</v>
      </c>
      <c r="Q21" s="183">
        <v>11572.06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26873.34</v>
      </c>
      <c r="C22" s="17">
        <v>4135.1499999999996</v>
      </c>
      <c r="D22" s="17">
        <v>6187.24</v>
      </c>
      <c r="E22" s="17">
        <v>16550.96</v>
      </c>
      <c r="F22" s="16">
        <v>3279.74</v>
      </c>
      <c r="G22" s="17">
        <v>1235.53</v>
      </c>
      <c r="H22" s="17">
        <v>416.53</v>
      </c>
      <c r="I22" s="17">
        <v>1627.68</v>
      </c>
      <c r="J22" s="16">
        <v>19334.2</v>
      </c>
      <c r="K22" s="17">
        <v>1739.65</v>
      </c>
      <c r="L22" s="17">
        <v>4775.92</v>
      </c>
      <c r="M22" s="17">
        <v>12818.63</v>
      </c>
      <c r="N22" s="16">
        <v>4259.41</v>
      </c>
      <c r="O22" s="17">
        <v>1159.96</v>
      </c>
      <c r="P22" s="17">
        <v>994.79</v>
      </c>
      <c r="Q22" s="17">
        <v>2104.65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-67.819999999999993</v>
      </c>
      <c r="C23" s="2">
        <v>-63.22</v>
      </c>
      <c r="D23" s="2">
        <v>-39.24</v>
      </c>
      <c r="E23" s="2">
        <v>34.64</v>
      </c>
      <c r="F23" s="14">
        <v>-4.59</v>
      </c>
      <c r="G23" s="2">
        <v>-12.75</v>
      </c>
      <c r="H23" s="2">
        <v>3.49</v>
      </c>
      <c r="I23" s="2">
        <v>4.67</v>
      </c>
      <c r="J23" s="14">
        <v>-28.34</v>
      </c>
      <c r="K23" s="2">
        <v>-31.23</v>
      </c>
      <c r="L23" s="2">
        <v>-25.38</v>
      </c>
      <c r="M23" s="2">
        <v>28.26</v>
      </c>
      <c r="N23" s="14">
        <v>-34.89</v>
      </c>
      <c r="O23" s="2">
        <v>-19.239999999999998</v>
      </c>
      <c r="P23" s="2">
        <v>-17.350000000000001</v>
      </c>
      <c r="Q23" s="2">
        <v>1.7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144532.5</v>
      </c>
      <c r="C24" s="2">
        <v>28351.31</v>
      </c>
      <c r="D24" s="2">
        <v>38776.699999999997</v>
      </c>
      <c r="E24" s="2">
        <v>77404.479999999996</v>
      </c>
      <c r="F24" s="14">
        <v>16372.49</v>
      </c>
      <c r="G24" s="2">
        <v>4793.46</v>
      </c>
      <c r="H24" s="2">
        <v>3698.58</v>
      </c>
      <c r="I24" s="2">
        <v>7880.45</v>
      </c>
      <c r="J24" s="14">
        <v>67642.38</v>
      </c>
      <c r="K24" s="2">
        <v>8869.56</v>
      </c>
      <c r="L24" s="2">
        <v>21593.1</v>
      </c>
      <c r="M24" s="2">
        <v>37179.730000000003</v>
      </c>
      <c r="N24" s="14">
        <v>60517.63</v>
      </c>
      <c r="O24" s="2">
        <v>14688.29</v>
      </c>
      <c r="P24" s="2">
        <v>13485.03</v>
      </c>
      <c r="Q24" s="2">
        <v>32344.3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24402.92</v>
      </c>
      <c r="C25" s="2">
        <v>2451.5300000000002</v>
      </c>
      <c r="D25" s="2">
        <v>6362.25</v>
      </c>
      <c r="E25" s="2">
        <v>15589.14</v>
      </c>
      <c r="F25" s="14">
        <v>3594.84</v>
      </c>
      <c r="G25" s="2">
        <v>501.25</v>
      </c>
      <c r="H25" s="2">
        <v>768.04</v>
      </c>
      <c r="I25" s="2">
        <v>2325.5500000000002</v>
      </c>
      <c r="J25" s="14">
        <v>13470.87</v>
      </c>
      <c r="K25" s="2">
        <v>1195.74</v>
      </c>
      <c r="L25" s="2">
        <v>4140.8500000000004</v>
      </c>
      <c r="M25" s="2">
        <v>8134.28</v>
      </c>
      <c r="N25" s="14">
        <v>7337.21</v>
      </c>
      <c r="O25" s="2">
        <v>754.54</v>
      </c>
      <c r="P25" s="2">
        <v>1453.36</v>
      </c>
      <c r="Q25" s="2">
        <v>5129.3100000000004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25741.68</v>
      </c>
      <c r="C26" s="2">
        <v>4685.93</v>
      </c>
      <c r="D26" s="2">
        <v>7648.33</v>
      </c>
      <c r="E26" s="2">
        <v>13407.42</v>
      </c>
      <c r="F26" s="14">
        <v>2748.94</v>
      </c>
      <c r="G26" s="2">
        <v>811.38</v>
      </c>
      <c r="H26" s="2">
        <v>818.44</v>
      </c>
      <c r="I26" s="2">
        <v>1119.1199999999999</v>
      </c>
      <c r="J26" s="14">
        <v>7570.84</v>
      </c>
      <c r="K26" s="2">
        <v>1163.07</v>
      </c>
      <c r="L26" s="2">
        <v>2891.6</v>
      </c>
      <c r="M26" s="2">
        <v>3516.17</v>
      </c>
      <c r="N26" s="14">
        <v>15421.9</v>
      </c>
      <c r="O26" s="2">
        <v>2711.48</v>
      </c>
      <c r="P26" s="2">
        <v>3938.29</v>
      </c>
      <c r="Q26" s="2">
        <v>8772.14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1687.4</v>
      </c>
      <c r="C27" s="2">
        <v>309.04000000000002</v>
      </c>
      <c r="D27" s="2">
        <v>684.5</v>
      </c>
      <c r="E27" s="2">
        <v>693.86</v>
      </c>
      <c r="F27" s="14">
        <v>274.70999999999998</v>
      </c>
      <c r="G27" s="2">
        <v>71.97</v>
      </c>
      <c r="H27" s="2">
        <v>124.82</v>
      </c>
      <c r="I27" s="2">
        <v>77.92</v>
      </c>
      <c r="J27" s="14">
        <v>750.82</v>
      </c>
      <c r="K27" s="2">
        <v>128.57</v>
      </c>
      <c r="L27" s="2">
        <v>386.87</v>
      </c>
      <c r="M27" s="2">
        <v>235.37</v>
      </c>
      <c r="N27" s="14">
        <v>661.87</v>
      </c>
      <c r="O27" s="2">
        <v>108.49</v>
      </c>
      <c r="P27" s="2">
        <v>172.81</v>
      </c>
      <c r="Q27" s="2">
        <v>380.57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5963.46</v>
      </c>
      <c r="C28" s="2">
        <v>315.39</v>
      </c>
      <c r="D28" s="2">
        <v>1668.92</v>
      </c>
      <c r="E28" s="2">
        <v>3979.15</v>
      </c>
      <c r="F28" s="14">
        <v>650.53</v>
      </c>
      <c r="G28" s="2">
        <v>33.74</v>
      </c>
      <c r="H28" s="2">
        <v>181.8</v>
      </c>
      <c r="I28" s="2">
        <v>434.99</v>
      </c>
      <c r="J28" s="14">
        <v>2861.3</v>
      </c>
      <c r="K28" s="2">
        <v>146.80000000000001</v>
      </c>
      <c r="L28" s="2">
        <v>932.98</v>
      </c>
      <c r="M28" s="2">
        <v>1781.52</v>
      </c>
      <c r="N28" s="14">
        <v>2451.64</v>
      </c>
      <c r="O28" s="2">
        <v>134.86000000000001</v>
      </c>
      <c r="P28" s="2">
        <v>554.14</v>
      </c>
      <c r="Q28" s="2">
        <v>1762.64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7879.82</v>
      </c>
      <c r="C29" s="2">
        <v>802.28</v>
      </c>
      <c r="D29" s="2">
        <v>949.15</v>
      </c>
      <c r="E29" s="2">
        <v>6128.38</v>
      </c>
      <c r="F29" s="14">
        <v>864.02</v>
      </c>
      <c r="G29" s="2">
        <v>120.79</v>
      </c>
      <c r="H29" s="2">
        <v>92.07</v>
      </c>
      <c r="I29" s="2">
        <v>651.16</v>
      </c>
      <c r="J29" s="14">
        <v>3918.18</v>
      </c>
      <c r="K29" s="2">
        <v>197.13</v>
      </c>
      <c r="L29" s="2">
        <v>607.77</v>
      </c>
      <c r="M29" s="2">
        <v>3113.28</v>
      </c>
      <c r="N29" s="14">
        <v>3097.61</v>
      </c>
      <c r="O29" s="2">
        <v>484.36</v>
      </c>
      <c r="P29" s="2">
        <v>249.31</v>
      </c>
      <c r="Q29" s="2">
        <v>2363.94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1766.26</v>
      </c>
      <c r="C30" s="2">
        <v>14.59</v>
      </c>
      <c r="D30" s="2">
        <v>144.22999999999999</v>
      </c>
      <c r="E30" s="2">
        <v>1607.43</v>
      </c>
      <c r="F30" s="14">
        <v>70.91</v>
      </c>
      <c r="G30" s="2">
        <v>0.62</v>
      </c>
      <c r="H30" s="2">
        <v>7.06</v>
      </c>
      <c r="I30" s="2">
        <v>63.23</v>
      </c>
      <c r="J30" s="14">
        <v>1132.0899999999999</v>
      </c>
      <c r="K30" s="2">
        <v>5.54</v>
      </c>
      <c r="L30" s="2">
        <v>97.65</v>
      </c>
      <c r="M30" s="2">
        <v>1028.9000000000001</v>
      </c>
      <c r="N30" s="14">
        <v>563.25</v>
      </c>
      <c r="O30" s="2">
        <v>8.43</v>
      </c>
      <c r="P30" s="2">
        <v>39.520000000000003</v>
      </c>
      <c r="Q30" s="2">
        <v>515.30999999999995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7242.31</v>
      </c>
      <c r="C31" s="2">
        <v>867.76</v>
      </c>
      <c r="D31" s="2">
        <v>1601.04</v>
      </c>
      <c r="E31" s="2">
        <v>4773.5</v>
      </c>
      <c r="F31" s="14">
        <v>815.47</v>
      </c>
      <c r="G31" s="2">
        <v>124.46</v>
      </c>
      <c r="H31" s="2">
        <v>150.94</v>
      </c>
      <c r="I31" s="2">
        <v>540.07000000000005</v>
      </c>
      <c r="J31" s="14">
        <v>3478.37</v>
      </c>
      <c r="K31" s="2">
        <v>248.52</v>
      </c>
      <c r="L31" s="2">
        <v>953.59</v>
      </c>
      <c r="M31" s="2">
        <v>2276.2600000000002</v>
      </c>
      <c r="N31" s="14">
        <v>2948.47</v>
      </c>
      <c r="O31" s="2">
        <v>494.79</v>
      </c>
      <c r="P31" s="2">
        <v>496.51</v>
      </c>
      <c r="Q31" s="2">
        <v>1957.17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82">
        <v>2422.75</v>
      </c>
      <c r="C32" s="183">
        <v>242.64</v>
      </c>
      <c r="D32" s="183">
        <v>648.27</v>
      </c>
      <c r="E32" s="183">
        <v>1531.84</v>
      </c>
      <c r="F32" s="182">
        <v>134.09</v>
      </c>
      <c r="G32" s="183">
        <v>37.04</v>
      </c>
      <c r="H32" s="183">
        <v>40</v>
      </c>
      <c r="I32" s="183">
        <v>57.05</v>
      </c>
      <c r="J32" s="182">
        <v>1168.8399999999999</v>
      </c>
      <c r="K32" s="183">
        <v>43.44</v>
      </c>
      <c r="L32" s="183">
        <v>338.19</v>
      </c>
      <c r="M32" s="183">
        <v>787.22</v>
      </c>
      <c r="N32" s="182">
        <v>1119.82</v>
      </c>
      <c r="O32" s="183">
        <v>162.16999999999999</v>
      </c>
      <c r="P32" s="183">
        <v>270.08</v>
      </c>
      <c r="Q32" s="183">
        <v>687.57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206273.68</v>
      </c>
      <c r="C33" s="162">
        <v>38487.5</v>
      </c>
      <c r="D33" s="162">
        <v>55952.93</v>
      </c>
      <c r="E33" s="162">
        <v>111833.25</v>
      </c>
      <c r="F33" s="161">
        <v>23307.82</v>
      </c>
      <c r="G33" s="162">
        <v>6848.3</v>
      </c>
      <c r="H33" s="162">
        <v>5972.41</v>
      </c>
      <c r="I33" s="162">
        <v>10487.11</v>
      </c>
      <c r="J33" s="161">
        <v>94558.58</v>
      </c>
      <c r="K33" s="162">
        <v>9534.01</v>
      </c>
      <c r="L33" s="162">
        <v>27382.18</v>
      </c>
      <c r="M33" s="162">
        <v>57642.39</v>
      </c>
      <c r="N33" s="161">
        <v>88407.28</v>
      </c>
      <c r="O33" s="162">
        <v>22105.19</v>
      </c>
      <c r="P33" s="162">
        <v>22598.33</v>
      </c>
      <c r="Q33" s="162">
        <v>43703.76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27947.62</v>
      </c>
      <c r="C34" s="17">
        <v>1781.43</v>
      </c>
      <c r="D34" s="17">
        <v>3128.61</v>
      </c>
      <c r="E34" s="17">
        <v>23037.57</v>
      </c>
      <c r="F34" s="16">
        <v>1458.29</v>
      </c>
      <c r="G34" s="17">
        <v>354.25</v>
      </c>
      <c r="H34" s="17">
        <v>330.56</v>
      </c>
      <c r="I34" s="17">
        <v>773.48</v>
      </c>
      <c r="J34" s="16">
        <v>19578.86</v>
      </c>
      <c r="K34" s="17">
        <v>409.01</v>
      </c>
      <c r="L34" s="17">
        <v>1416.87</v>
      </c>
      <c r="M34" s="17">
        <v>17752.98</v>
      </c>
      <c r="N34" s="16">
        <v>6910.47</v>
      </c>
      <c r="O34" s="17">
        <v>1018.17</v>
      </c>
      <c r="P34" s="17">
        <v>1381.18</v>
      </c>
      <c r="Q34" s="17">
        <v>4511.12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82">
        <v>833.18</v>
      </c>
      <c r="C35" s="183">
        <v>265.68</v>
      </c>
      <c r="D35" s="183">
        <v>292.85000000000002</v>
      </c>
      <c r="E35" s="183">
        <v>274.64999999999998</v>
      </c>
      <c r="F35" s="182">
        <v>159</v>
      </c>
      <c r="G35" s="183">
        <v>49.04</v>
      </c>
      <c r="H35" s="183">
        <v>31.91</v>
      </c>
      <c r="I35" s="183">
        <v>78.06</v>
      </c>
      <c r="J35" s="182">
        <v>287.33</v>
      </c>
      <c r="K35" s="183">
        <v>59.5</v>
      </c>
      <c r="L35" s="183">
        <v>135.51</v>
      </c>
      <c r="M35" s="183">
        <v>92.32</v>
      </c>
      <c r="N35" s="182">
        <v>386.85</v>
      </c>
      <c r="O35" s="183">
        <v>157.13999999999999</v>
      </c>
      <c r="P35" s="183">
        <v>125.43</v>
      </c>
      <c r="Q35" s="183">
        <v>104.28</v>
      </c>
      <c r="R35" s="14" t="s">
        <v>13</v>
      </c>
      <c r="S35" s="2" t="s">
        <v>13</v>
      </c>
      <c r="T35" s="2" t="s">
        <v>13</v>
      </c>
      <c r="U35" s="2" t="s">
        <v>13</v>
      </c>
      <c r="V35" s="2" t="s">
        <v>13</v>
      </c>
      <c r="W35" s="2" t="s">
        <v>13</v>
      </c>
      <c r="X35" s="2" t="s">
        <v>13</v>
      </c>
      <c r="Y35" s="2" t="s">
        <v>13</v>
      </c>
      <c r="Z35" s="2" t="s">
        <v>13</v>
      </c>
      <c r="AA35" s="2" t="s">
        <v>13</v>
      </c>
      <c r="AB35" s="2" t="s">
        <v>13</v>
      </c>
      <c r="AC35" s="2" t="s">
        <v>13</v>
      </c>
      <c r="AD35" s="2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179159.24</v>
      </c>
      <c r="C36" s="162">
        <v>36971.75</v>
      </c>
      <c r="D36" s="162">
        <v>53117.17</v>
      </c>
      <c r="E36" s="162">
        <v>89070.33</v>
      </c>
      <c r="F36" s="161">
        <v>22008.53</v>
      </c>
      <c r="G36" s="162">
        <v>6543.08</v>
      </c>
      <c r="H36" s="162">
        <v>5673.76</v>
      </c>
      <c r="I36" s="162">
        <v>9791.69</v>
      </c>
      <c r="J36" s="161">
        <v>75267.05</v>
      </c>
      <c r="K36" s="162">
        <v>9184.5</v>
      </c>
      <c r="L36" s="162">
        <v>26100.83</v>
      </c>
      <c r="M36" s="162">
        <v>39981.72</v>
      </c>
      <c r="N36" s="161">
        <v>81883.66</v>
      </c>
      <c r="O36" s="162">
        <v>21244.16</v>
      </c>
      <c r="P36" s="162">
        <v>21342.58</v>
      </c>
      <c r="Q36" s="162">
        <v>39296.92</v>
      </c>
      <c r="R36" s="14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 t="s">
        <v>13</v>
      </c>
      <c r="X36" s="2" t="s">
        <v>13</v>
      </c>
      <c r="Y36" s="2" t="s">
        <v>13</v>
      </c>
      <c r="Z36" s="2" t="s">
        <v>13</v>
      </c>
      <c r="AA36" s="2" t="s">
        <v>13</v>
      </c>
      <c r="AB36" s="2" t="s">
        <v>13</v>
      </c>
      <c r="AC36" s="2" t="s">
        <v>13</v>
      </c>
      <c r="AD36" s="2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97841.44</v>
      </c>
      <c r="C37" s="17">
        <v>21800.49</v>
      </c>
      <c r="D37" s="17">
        <v>29821.040000000001</v>
      </c>
      <c r="E37" s="17">
        <v>46219.91</v>
      </c>
      <c r="F37" s="16">
        <v>12626.56</v>
      </c>
      <c r="G37" s="17">
        <v>4031.44</v>
      </c>
      <c r="H37" s="17">
        <v>3364.16</v>
      </c>
      <c r="I37" s="17">
        <v>5230.95</v>
      </c>
      <c r="J37" s="16">
        <v>38768.379999999997</v>
      </c>
      <c r="K37" s="17">
        <v>5587.56</v>
      </c>
      <c r="L37" s="17">
        <v>14203.13</v>
      </c>
      <c r="M37" s="17">
        <v>18977.68</v>
      </c>
      <c r="N37" s="16">
        <v>46446.5</v>
      </c>
      <c r="O37" s="17">
        <v>12181.49</v>
      </c>
      <c r="P37" s="17">
        <v>12253.74</v>
      </c>
      <c r="Q37" s="17">
        <v>22011.279999999999</v>
      </c>
      <c r="R37" s="14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 t="s">
        <v>13</v>
      </c>
      <c r="X37" s="2" t="s">
        <v>13</v>
      </c>
      <c r="Y37" s="2" t="s">
        <v>13</v>
      </c>
      <c r="Z37" s="2" t="s">
        <v>13</v>
      </c>
      <c r="AA37" s="2" t="s">
        <v>13</v>
      </c>
      <c r="AB37" s="2" t="s">
        <v>13</v>
      </c>
      <c r="AC37" s="2" t="s">
        <v>13</v>
      </c>
      <c r="AD37" s="2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82">
        <v>36920.239999999998</v>
      </c>
      <c r="C38" s="183">
        <v>7523.38</v>
      </c>
      <c r="D38" s="183">
        <v>10452.11</v>
      </c>
      <c r="E38" s="183">
        <v>18944.75</v>
      </c>
      <c r="F38" s="182">
        <v>4745.62</v>
      </c>
      <c r="G38" s="183">
        <v>1320.74</v>
      </c>
      <c r="H38" s="183">
        <v>1215.55</v>
      </c>
      <c r="I38" s="183">
        <v>2209.33</v>
      </c>
      <c r="J38" s="182">
        <v>15738.72</v>
      </c>
      <c r="K38" s="183">
        <v>1994.22</v>
      </c>
      <c r="L38" s="183">
        <v>5481.99</v>
      </c>
      <c r="M38" s="183">
        <v>8262.51</v>
      </c>
      <c r="N38" s="182">
        <v>16435.900000000001</v>
      </c>
      <c r="O38" s="183">
        <v>4208.42</v>
      </c>
      <c r="P38" s="183">
        <v>3754.58</v>
      </c>
      <c r="Q38" s="183">
        <v>8472.9</v>
      </c>
      <c r="R38" s="14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44397.56</v>
      </c>
      <c r="C39" s="162">
        <v>7647.87</v>
      </c>
      <c r="D39" s="162">
        <v>12844.02</v>
      </c>
      <c r="E39" s="162">
        <v>23905.68</v>
      </c>
      <c r="F39" s="161">
        <v>4636.3500000000004</v>
      </c>
      <c r="G39" s="162">
        <v>1190.9000000000001</v>
      </c>
      <c r="H39" s="162">
        <v>1094.05</v>
      </c>
      <c r="I39" s="162">
        <v>2351.4</v>
      </c>
      <c r="J39" s="161">
        <v>20759.95</v>
      </c>
      <c r="K39" s="162">
        <v>1602.72</v>
      </c>
      <c r="L39" s="162">
        <v>6415.71</v>
      </c>
      <c r="M39" s="162">
        <v>12741.53</v>
      </c>
      <c r="N39" s="161">
        <v>19001.259999999998</v>
      </c>
      <c r="O39" s="162">
        <v>4854.25</v>
      </c>
      <c r="P39" s="162">
        <v>5334.26</v>
      </c>
      <c r="Q39" s="162">
        <v>8812.74</v>
      </c>
      <c r="R39" s="14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16652.43</v>
      </c>
      <c r="C40" s="17">
        <v>1402.79</v>
      </c>
      <c r="D40" s="17">
        <v>4239.25</v>
      </c>
      <c r="E40" s="17">
        <v>11010.4</v>
      </c>
      <c r="F40" s="16">
        <v>3001.49</v>
      </c>
      <c r="G40" s="17">
        <v>222.75</v>
      </c>
      <c r="H40" s="17">
        <v>506.64</v>
      </c>
      <c r="I40" s="17">
        <v>2272.1</v>
      </c>
      <c r="J40" s="16">
        <v>8133.52</v>
      </c>
      <c r="K40" s="17">
        <v>552.87</v>
      </c>
      <c r="L40" s="17">
        <v>2660.29</v>
      </c>
      <c r="M40" s="17">
        <v>4920.3599999999997</v>
      </c>
      <c r="N40" s="16">
        <v>5517.42</v>
      </c>
      <c r="O40" s="17">
        <v>627.16</v>
      </c>
      <c r="P40" s="17">
        <v>1072.32</v>
      </c>
      <c r="Q40" s="17">
        <v>3817.93</v>
      </c>
      <c r="R40" s="14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15615.94</v>
      </c>
      <c r="C41" s="2">
        <v>2826.51</v>
      </c>
      <c r="D41" s="2">
        <v>3685.25</v>
      </c>
      <c r="E41" s="2">
        <v>9104.18</v>
      </c>
      <c r="F41" s="14">
        <v>2001.16</v>
      </c>
      <c r="G41" s="2">
        <v>521.33000000000004</v>
      </c>
      <c r="H41" s="2">
        <v>403.09</v>
      </c>
      <c r="I41" s="2">
        <v>1076.74</v>
      </c>
      <c r="J41" s="14">
        <v>5499.8</v>
      </c>
      <c r="K41" s="2">
        <v>613.74</v>
      </c>
      <c r="L41" s="2">
        <v>1532.15</v>
      </c>
      <c r="M41" s="2">
        <v>3353.91</v>
      </c>
      <c r="N41" s="14">
        <v>8114.99</v>
      </c>
      <c r="O41" s="2">
        <v>1691.44</v>
      </c>
      <c r="P41" s="2">
        <v>1750.01</v>
      </c>
      <c r="Q41" s="2">
        <v>4673.53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82">
        <v>12646.45</v>
      </c>
      <c r="C42" s="183">
        <v>1283.52</v>
      </c>
      <c r="D42" s="183">
        <v>2818.33</v>
      </c>
      <c r="E42" s="183">
        <v>8544.6</v>
      </c>
      <c r="F42" s="182">
        <v>2353.29</v>
      </c>
      <c r="G42" s="183">
        <v>145.80000000000001</v>
      </c>
      <c r="H42" s="183">
        <v>327.9</v>
      </c>
      <c r="I42" s="183">
        <v>1879.59</v>
      </c>
      <c r="J42" s="182">
        <v>6213.24</v>
      </c>
      <c r="K42" s="183">
        <v>462.18</v>
      </c>
      <c r="L42" s="183">
        <v>1869.86</v>
      </c>
      <c r="M42" s="183">
        <v>3881.21</v>
      </c>
      <c r="N42" s="182">
        <v>4079.92</v>
      </c>
      <c r="O42" s="183">
        <v>675.54</v>
      </c>
      <c r="P42" s="183">
        <v>620.57000000000005</v>
      </c>
      <c r="Q42" s="183">
        <v>2783.8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32787.599999999999</v>
      </c>
      <c r="C43" s="162">
        <v>4940.62</v>
      </c>
      <c r="D43" s="162">
        <v>10579.68</v>
      </c>
      <c r="E43" s="162">
        <v>17267.29</v>
      </c>
      <c r="F43" s="161">
        <v>3283.39</v>
      </c>
      <c r="G43" s="162">
        <v>746.51</v>
      </c>
      <c r="H43" s="162">
        <v>869.7</v>
      </c>
      <c r="I43" s="162">
        <v>1667.18</v>
      </c>
      <c r="J43" s="161">
        <v>17180.439999999999</v>
      </c>
      <c r="K43" s="162">
        <v>1079.68</v>
      </c>
      <c r="L43" s="162">
        <v>5673.99</v>
      </c>
      <c r="M43" s="162">
        <v>10426.77</v>
      </c>
      <c r="N43" s="161">
        <v>12323.78</v>
      </c>
      <c r="O43" s="162">
        <v>3114.43</v>
      </c>
      <c r="P43" s="162">
        <v>4036</v>
      </c>
      <c r="Q43" s="162">
        <v>5173.34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215.09</v>
      </c>
      <c r="C44" s="17">
        <v>26.37</v>
      </c>
      <c r="D44" s="17">
        <v>37.94</v>
      </c>
      <c r="E44" s="17">
        <v>150.77000000000001</v>
      </c>
      <c r="F44" s="16">
        <v>8.66</v>
      </c>
      <c r="G44" s="17">
        <v>1.84</v>
      </c>
      <c r="H44" s="17">
        <v>2.0299999999999998</v>
      </c>
      <c r="I44" s="17">
        <v>4.78</v>
      </c>
      <c r="J44" s="16">
        <v>134.31</v>
      </c>
      <c r="K44" s="17">
        <v>12.16</v>
      </c>
      <c r="L44" s="17">
        <v>22.59</v>
      </c>
      <c r="M44" s="17">
        <v>99.55</v>
      </c>
      <c r="N44" s="16">
        <v>72.13</v>
      </c>
      <c r="O44" s="17">
        <v>12.37</v>
      </c>
      <c r="P44" s="17">
        <v>13.32</v>
      </c>
      <c r="Q44" s="17">
        <v>46.43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92.74</v>
      </c>
      <c r="C45" s="2">
        <v>9.43</v>
      </c>
      <c r="D45" s="2">
        <v>11.84</v>
      </c>
      <c r="E45" s="2">
        <v>71.459999999999994</v>
      </c>
      <c r="F45" s="14">
        <v>1.1499999999999999</v>
      </c>
      <c r="G45" s="2">
        <v>0.33</v>
      </c>
      <c r="H45" s="2">
        <v>0.22</v>
      </c>
      <c r="I45" s="2">
        <v>0.6</v>
      </c>
      <c r="J45" s="14">
        <v>46.12</v>
      </c>
      <c r="K45" s="2">
        <v>4.6399999999999997</v>
      </c>
      <c r="L45" s="2">
        <v>6.61</v>
      </c>
      <c r="M45" s="2">
        <v>34.86</v>
      </c>
      <c r="N45" s="14">
        <v>45.47</v>
      </c>
      <c r="O45" s="2">
        <v>4.46</v>
      </c>
      <c r="P45" s="2">
        <v>5.01</v>
      </c>
      <c r="Q45" s="2">
        <v>36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22454.7</v>
      </c>
      <c r="C46" s="2">
        <v>959.94</v>
      </c>
      <c r="D46" s="2">
        <v>2341.59</v>
      </c>
      <c r="E46" s="2">
        <v>19153.169999999998</v>
      </c>
      <c r="F46" s="14">
        <v>990.04</v>
      </c>
      <c r="G46" s="2">
        <v>88.44</v>
      </c>
      <c r="H46" s="2">
        <v>154.88</v>
      </c>
      <c r="I46" s="2">
        <v>746.72</v>
      </c>
      <c r="J46" s="14">
        <v>10408.36</v>
      </c>
      <c r="K46" s="2">
        <v>505.07</v>
      </c>
      <c r="L46" s="2">
        <v>1405.96</v>
      </c>
      <c r="M46" s="2">
        <v>8497.33</v>
      </c>
      <c r="N46" s="14">
        <v>11056.31</v>
      </c>
      <c r="O46" s="2">
        <v>366.43</v>
      </c>
      <c r="P46" s="2">
        <v>780.76</v>
      </c>
      <c r="Q46" s="2">
        <v>9909.1200000000008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82">
        <v>20178.16</v>
      </c>
      <c r="C47" s="183">
        <v>1043.23</v>
      </c>
      <c r="D47" s="183">
        <v>2722.87</v>
      </c>
      <c r="E47" s="183">
        <v>16412.060000000001</v>
      </c>
      <c r="F47" s="182">
        <v>1071.1600000000001</v>
      </c>
      <c r="G47" s="183">
        <v>120.31</v>
      </c>
      <c r="H47" s="183">
        <v>176.01</v>
      </c>
      <c r="I47" s="183">
        <v>774.84</v>
      </c>
      <c r="J47" s="182">
        <v>10319.1</v>
      </c>
      <c r="K47" s="183">
        <v>343.99</v>
      </c>
      <c r="L47" s="183">
        <v>1532.76</v>
      </c>
      <c r="M47" s="183">
        <v>8442.35</v>
      </c>
      <c r="N47" s="182">
        <v>8787.9</v>
      </c>
      <c r="O47" s="183">
        <v>578.92999999999995</v>
      </c>
      <c r="P47" s="183">
        <v>1014.1</v>
      </c>
      <c r="Q47" s="183">
        <v>7194.87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35186.5</v>
      </c>
      <c r="C48" s="162">
        <v>4874.2700000000004</v>
      </c>
      <c r="D48" s="162">
        <v>10224.51</v>
      </c>
      <c r="E48" s="162">
        <v>20087.72</v>
      </c>
      <c r="F48" s="161">
        <v>3209.76</v>
      </c>
      <c r="G48" s="162">
        <v>716.14</v>
      </c>
      <c r="H48" s="162">
        <v>850.38</v>
      </c>
      <c r="I48" s="162">
        <v>1643.25</v>
      </c>
      <c r="J48" s="161">
        <v>17357.89</v>
      </c>
      <c r="K48" s="162">
        <v>1248.29</v>
      </c>
      <c r="L48" s="162">
        <v>5563.16</v>
      </c>
      <c r="M48" s="162">
        <v>10546.44</v>
      </c>
      <c r="N48" s="161">
        <v>14618.85</v>
      </c>
      <c r="O48" s="162">
        <v>2909.85</v>
      </c>
      <c r="P48" s="162">
        <v>3810.97</v>
      </c>
      <c r="Q48" s="162">
        <v>7898.02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29193.68</v>
      </c>
      <c r="C49" s="17">
        <v>4200.47</v>
      </c>
      <c r="D49" s="17">
        <v>5098.8999999999996</v>
      </c>
      <c r="E49" s="17">
        <v>19894.3</v>
      </c>
      <c r="F49" s="16">
        <v>1969.46</v>
      </c>
      <c r="G49" s="17">
        <v>476.49</v>
      </c>
      <c r="H49" s="17">
        <v>462.37</v>
      </c>
      <c r="I49" s="17">
        <v>1030.5999999999999</v>
      </c>
      <c r="J49" s="16">
        <v>11472.06</v>
      </c>
      <c r="K49" s="17">
        <v>942.73</v>
      </c>
      <c r="L49" s="17">
        <v>2259.62</v>
      </c>
      <c r="M49" s="17">
        <v>8269.7099999999991</v>
      </c>
      <c r="N49" s="16">
        <v>15752.16</v>
      </c>
      <c r="O49" s="17">
        <v>2781.25</v>
      </c>
      <c r="P49" s="17">
        <v>2376.92</v>
      </c>
      <c r="Q49" s="17">
        <v>10593.99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25697.05</v>
      </c>
      <c r="C50" s="2">
        <v>3257.54</v>
      </c>
      <c r="D50" s="2">
        <v>3899.93</v>
      </c>
      <c r="E50" s="2">
        <v>18539.59</v>
      </c>
      <c r="F50" s="14">
        <v>1590.03</v>
      </c>
      <c r="G50" s="2">
        <v>322.42</v>
      </c>
      <c r="H50" s="2">
        <v>354.77</v>
      </c>
      <c r="I50" s="2">
        <v>912.85</v>
      </c>
      <c r="J50" s="14">
        <v>10423.700000000001</v>
      </c>
      <c r="K50" s="2">
        <v>707.01</v>
      </c>
      <c r="L50" s="2">
        <v>1792.06</v>
      </c>
      <c r="M50" s="2">
        <v>7924.63</v>
      </c>
      <c r="N50" s="14">
        <v>13683.32</v>
      </c>
      <c r="O50" s="2">
        <v>2228.11</v>
      </c>
      <c r="P50" s="2">
        <v>1753.1</v>
      </c>
      <c r="Q50" s="2">
        <v>9702.11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1563.76</v>
      </c>
      <c r="C51" s="2">
        <v>5.34</v>
      </c>
      <c r="D51" s="2">
        <v>242.1</v>
      </c>
      <c r="E51" s="2">
        <v>1316.32</v>
      </c>
      <c r="F51" s="14">
        <v>80.37</v>
      </c>
      <c r="G51" s="2">
        <v>0.66</v>
      </c>
      <c r="H51" s="2">
        <v>11.83</v>
      </c>
      <c r="I51" s="2">
        <v>67.88</v>
      </c>
      <c r="J51" s="14">
        <v>763.07</v>
      </c>
      <c r="K51" s="2">
        <v>3.16</v>
      </c>
      <c r="L51" s="2">
        <v>102.25</v>
      </c>
      <c r="M51" s="2">
        <v>657.66</v>
      </c>
      <c r="N51" s="14">
        <v>720.32</v>
      </c>
      <c r="O51" s="2">
        <v>1.52</v>
      </c>
      <c r="P51" s="2">
        <v>128.02000000000001</v>
      </c>
      <c r="Q51" s="2">
        <v>590.78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82">
        <v>8476.48</v>
      </c>
      <c r="C52" s="183">
        <v>1268.73</v>
      </c>
      <c r="D52" s="183">
        <v>3195.55</v>
      </c>
      <c r="E52" s="183">
        <v>4012.21</v>
      </c>
      <c r="F52" s="182">
        <v>827.1</v>
      </c>
      <c r="G52" s="183">
        <v>162.31</v>
      </c>
      <c r="H52" s="183">
        <v>263.07</v>
      </c>
      <c r="I52" s="183">
        <v>401.71</v>
      </c>
      <c r="J52" s="182">
        <v>5110.8999999999996</v>
      </c>
      <c r="K52" s="183">
        <v>464.51</v>
      </c>
      <c r="L52" s="183">
        <v>1912.95</v>
      </c>
      <c r="M52" s="183">
        <v>2733.44</v>
      </c>
      <c r="N52" s="182">
        <v>2538.48</v>
      </c>
      <c r="O52" s="183">
        <v>641.9</v>
      </c>
      <c r="P52" s="183">
        <v>1019.53</v>
      </c>
      <c r="Q52" s="183">
        <v>877.05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28642.880000000001</v>
      </c>
      <c r="C53" s="162">
        <v>4543.1400000000003</v>
      </c>
      <c r="D53" s="162">
        <v>7985.83</v>
      </c>
      <c r="E53" s="162">
        <v>16113.91</v>
      </c>
      <c r="F53" s="161">
        <v>2681.73</v>
      </c>
      <c r="G53" s="162">
        <v>707.24</v>
      </c>
      <c r="H53" s="162">
        <v>683.08</v>
      </c>
      <c r="I53" s="162">
        <v>1291.4100000000001</v>
      </c>
      <c r="J53" s="161">
        <v>12532.27</v>
      </c>
      <c r="K53" s="162">
        <v>1016.33</v>
      </c>
      <c r="L53" s="162">
        <v>4015.52</v>
      </c>
      <c r="M53" s="162">
        <v>7500.42</v>
      </c>
      <c r="N53" s="161">
        <v>13428.88</v>
      </c>
      <c r="O53" s="162">
        <v>2819.57</v>
      </c>
      <c r="P53" s="162">
        <v>3287.23</v>
      </c>
      <c r="Q53" s="162">
        <v>7322.07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41626.33</v>
      </c>
      <c r="C54" s="162">
        <v>6549.84</v>
      </c>
      <c r="D54" s="162">
        <v>9545.19</v>
      </c>
      <c r="E54" s="162">
        <v>25531.3</v>
      </c>
      <c r="F54" s="161">
        <v>3567.4</v>
      </c>
      <c r="G54" s="162">
        <v>1068.6099999999999</v>
      </c>
      <c r="H54" s="162">
        <v>809.33</v>
      </c>
      <c r="I54" s="162">
        <v>1689.46</v>
      </c>
      <c r="J54" s="161">
        <v>17509.68</v>
      </c>
      <c r="K54" s="162">
        <v>1271.8900000000001</v>
      </c>
      <c r="L54" s="162">
        <v>4433.4799999999996</v>
      </c>
      <c r="M54" s="162">
        <v>11804.32</v>
      </c>
      <c r="N54" s="161">
        <v>20549.259999999998</v>
      </c>
      <c r="O54" s="162">
        <v>4209.3500000000004</v>
      </c>
      <c r="P54" s="162">
        <v>4302.38</v>
      </c>
      <c r="Q54" s="162">
        <v>12037.53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33D7-BD61-8143-BDA7-D9C8E75EFA4C}">
  <dimension ref="A1:AO54"/>
  <sheetViews>
    <sheetView zoomScale="85" zoomScaleNormal="85" workbookViewId="0">
      <selection activeCell="B8" sqref="B8:E8"/>
    </sheetView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171</v>
      </c>
      <c r="C7" s="195" t="s">
        <v>171</v>
      </c>
      <c r="D7" s="195" t="s">
        <v>171</v>
      </c>
      <c r="E7" s="195" t="s">
        <v>171</v>
      </c>
      <c r="F7" s="195" t="s">
        <v>172</v>
      </c>
      <c r="G7" s="195" t="s">
        <v>172</v>
      </c>
      <c r="H7" s="195" t="s">
        <v>172</v>
      </c>
      <c r="I7" s="195" t="s">
        <v>172</v>
      </c>
      <c r="J7" s="195" t="s">
        <v>173</v>
      </c>
      <c r="K7" s="195" t="s">
        <v>173</v>
      </c>
      <c r="L7" s="195" t="s">
        <v>173</v>
      </c>
      <c r="M7" s="195" t="s">
        <v>173</v>
      </c>
      <c r="N7" s="195" t="s">
        <v>174</v>
      </c>
      <c r="O7" s="195" t="s">
        <v>174</v>
      </c>
      <c r="P7" s="195" t="s">
        <v>174</v>
      </c>
      <c r="Q7" s="195" t="s">
        <v>174</v>
      </c>
    </row>
    <row r="8" spans="1:41" s="120" customFormat="1" ht="17" x14ac:dyDescent="0.2">
      <c r="A8" s="73" t="s">
        <v>14</v>
      </c>
      <c r="B8" s="195" t="s">
        <v>175</v>
      </c>
      <c r="C8" s="195" t="s">
        <v>175</v>
      </c>
      <c r="D8" s="195" t="s">
        <v>175</v>
      </c>
      <c r="E8" s="195" t="s">
        <v>175</v>
      </c>
      <c r="F8" s="195" t="s">
        <v>176</v>
      </c>
      <c r="G8" s="195" t="s">
        <v>176</v>
      </c>
      <c r="H8" s="195" t="s">
        <v>176</v>
      </c>
      <c r="I8" s="195" t="s">
        <v>176</v>
      </c>
      <c r="J8" s="195" t="s">
        <v>177</v>
      </c>
      <c r="K8" s="195" t="s">
        <v>177</v>
      </c>
      <c r="L8" s="195" t="s">
        <v>177</v>
      </c>
      <c r="M8" s="195" t="s">
        <v>177</v>
      </c>
      <c r="N8" s="195" t="s">
        <v>178</v>
      </c>
      <c r="O8" s="195" t="s">
        <v>178</v>
      </c>
      <c r="P8" s="195" t="s">
        <v>178</v>
      </c>
      <c r="Q8" s="195" t="s">
        <v>178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680929</v>
      </c>
      <c r="C10" s="81">
        <v>643897</v>
      </c>
      <c r="D10" s="81">
        <v>35445</v>
      </c>
      <c r="E10" s="81">
        <v>1587</v>
      </c>
      <c r="F10" s="80">
        <v>94790</v>
      </c>
      <c r="G10" s="81">
        <v>90224</v>
      </c>
      <c r="H10" s="81">
        <v>4312</v>
      </c>
      <c r="I10" s="81">
        <v>254</v>
      </c>
      <c r="J10" s="80">
        <v>145013</v>
      </c>
      <c r="K10" s="81">
        <v>129638</v>
      </c>
      <c r="L10" s="81">
        <v>14569</v>
      </c>
      <c r="M10" s="81">
        <v>806</v>
      </c>
      <c r="N10" s="80">
        <v>441126</v>
      </c>
      <c r="O10" s="81">
        <v>424035</v>
      </c>
      <c r="P10" s="81">
        <v>16564</v>
      </c>
      <c r="Q10" s="81">
        <v>527</v>
      </c>
      <c r="R10" s="82"/>
    </row>
    <row r="11" spans="1:41" x14ac:dyDescent="0.2">
      <c r="A11" s="122" t="s">
        <v>28</v>
      </c>
      <c r="B11" s="104">
        <v>1354598.03</v>
      </c>
      <c r="C11" s="105">
        <v>180628.66</v>
      </c>
      <c r="D11" s="105">
        <v>350815.19</v>
      </c>
      <c r="E11" s="105">
        <v>823154.18</v>
      </c>
      <c r="F11" s="104">
        <v>180895.21</v>
      </c>
      <c r="G11" s="105">
        <v>31108.3</v>
      </c>
      <c r="H11" s="105">
        <v>42568.37</v>
      </c>
      <c r="I11" s="105">
        <v>107218.54</v>
      </c>
      <c r="J11" s="104">
        <v>700970.13</v>
      </c>
      <c r="K11" s="105">
        <v>51442.38</v>
      </c>
      <c r="L11" s="105">
        <v>179048.67</v>
      </c>
      <c r="M11" s="105">
        <v>470479.08</v>
      </c>
      <c r="N11" s="104">
        <v>472732.7</v>
      </c>
      <c r="O11" s="105">
        <v>98077.98</v>
      </c>
      <c r="P11" s="105">
        <v>129198.16</v>
      </c>
      <c r="Q11" s="105">
        <v>245456.56</v>
      </c>
      <c r="R11" s="82"/>
    </row>
    <row r="12" spans="1:41" x14ac:dyDescent="0.2">
      <c r="A12" s="170" t="s">
        <v>29</v>
      </c>
      <c r="B12" s="107">
        <v>136925.48000000001</v>
      </c>
      <c r="C12" s="108">
        <v>8773.99</v>
      </c>
      <c r="D12" s="108">
        <v>29874.57</v>
      </c>
      <c r="E12" s="108">
        <v>98276.92</v>
      </c>
      <c r="F12" s="107">
        <v>7766.56</v>
      </c>
      <c r="G12" s="108">
        <v>709.55</v>
      </c>
      <c r="H12" s="108">
        <v>1550.11</v>
      </c>
      <c r="I12" s="108">
        <v>5506.9</v>
      </c>
      <c r="J12" s="107">
        <v>113741.75999999999</v>
      </c>
      <c r="K12" s="108">
        <v>6452.13</v>
      </c>
      <c r="L12" s="108">
        <v>25838.75</v>
      </c>
      <c r="M12" s="108">
        <v>81450.880000000005</v>
      </c>
      <c r="N12" s="107">
        <v>15417.16</v>
      </c>
      <c r="O12" s="108">
        <v>1612.31</v>
      </c>
      <c r="P12" s="108">
        <v>2485.71</v>
      </c>
      <c r="Q12" s="108">
        <v>11319.14</v>
      </c>
      <c r="R12" s="82"/>
    </row>
    <row r="13" spans="1:41" ht="17" x14ac:dyDescent="0.2">
      <c r="A13" s="124" t="s">
        <v>30</v>
      </c>
      <c r="B13" s="104">
        <v>1253745.58</v>
      </c>
      <c r="C13" s="105">
        <v>160345.22</v>
      </c>
      <c r="D13" s="105">
        <v>328464.01</v>
      </c>
      <c r="E13" s="105">
        <v>764936.35</v>
      </c>
      <c r="F13" s="104">
        <v>160156.41</v>
      </c>
      <c r="G13" s="105">
        <v>23943.22</v>
      </c>
      <c r="H13" s="105">
        <v>38141.730000000003</v>
      </c>
      <c r="I13" s="105">
        <v>98071.46</v>
      </c>
      <c r="J13" s="104">
        <v>641831.75</v>
      </c>
      <c r="K13" s="105">
        <v>43669.89</v>
      </c>
      <c r="L13" s="105">
        <v>165623.26</v>
      </c>
      <c r="M13" s="105">
        <v>432538.59</v>
      </c>
      <c r="N13" s="104">
        <v>451757.43</v>
      </c>
      <c r="O13" s="105">
        <v>92732.1</v>
      </c>
      <c r="P13" s="105">
        <v>124699.02</v>
      </c>
      <c r="Q13" s="105">
        <v>234326.3</v>
      </c>
      <c r="R13" s="82"/>
    </row>
    <row r="14" spans="1:41" s="98" customFormat="1" ht="34" x14ac:dyDescent="0.2">
      <c r="A14" s="124" t="s">
        <v>31</v>
      </c>
      <c r="B14" s="82">
        <v>968295.25</v>
      </c>
      <c r="C14">
        <v>110717.07</v>
      </c>
      <c r="D14">
        <v>250037.3</v>
      </c>
      <c r="E14">
        <v>607540.88</v>
      </c>
      <c r="F14" s="82">
        <v>139669.19</v>
      </c>
      <c r="G14">
        <v>18929.55</v>
      </c>
      <c r="H14">
        <v>33005.03</v>
      </c>
      <c r="I14">
        <v>87734.61</v>
      </c>
      <c r="J14" s="82">
        <v>507076.3</v>
      </c>
      <c r="K14">
        <v>31724.12</v>
      </c>
      <c r="L14">
        <v>125087.63</v>
      </c>
      <c r="M14">
        <v>350264.55</v>
      </c>
      <c r="N14" s="82">
        <v>321549.76</v>
      </c>
      <c r="O14">
        <v>60063.41</v>
      </c>
      <c r="P14">
        <v>91944.63</v>
      </c>
      <c r="Q14">
        <v>169541.72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-6998.64</v>
      </c>
      <c r="C15" s="108">
        <v>-919.81</v>
      </c>
      <c r="D15" s="108">
        <v>-2598.87</v>
      </c>
      <c r="E15" s="108">
        <v>-3479.95</v>
      </c>
      <c r="F15" s="107">
        <v>-2928.86</v>
      </c>
      <c r="G15" s="108">
        <v>-301.54000000000002</v>
      </c>
      <c r="H15" s="108">
        <v>-695.13</v>
      </c>
      <c r="I15" s="108">
        <v>-1932.19</v>
      </c>
      <c r="J15" s="107">
        <v>-2594.38</v>
      </c>
      <c r="K15" s="108">
        <v>-234.69</v>
      </c>
      <c r="L15" s="108">
        <v>-1333.07</v>
      </c>
      <c r="M15" s="108">
        <v>-1026.6199999999999</v>
      </c>
      <c r="N15" s="107">
        <v>-1475.4</v>
      </c>
      <c r="O15" s="108">
        <v>-383.59</v>
      </c>
      <c r="P15" s="108">
        <v>-570.66999999999996</v>
      </c>
      <c r="Q15" s="108">
        <v>-521.14</v>
      </c>
      <c r="R15" s="82"/>
    </row>
    <row r="16" spans="1:41" s="90" customFormat="1" x14ac:dyDescent="0.2">
      <c r="A16" s="125" t="s">
        <v>33</v>
      </c>
      <c r="B16" s="171">
        <v>292448.96999999997</v>
      </c>
      <c r="C16" s="172">
        <v>50547.96</v>
      </c>
      <c r="D16" s="172">
        <v>81025.59</v>
      </c>
      <c r="E16" s="172">
        <v>160875.42000000001</v>
      </c>
      <c r="F16" s="171">
        <v>23416.080000000002</v>
      </c>
      <c r="G16" s="172">
        <v>5315.21</v>
      </c>
      <c r="H16" s="172">
        <v>5831.83</v>
      </c>
      <c r="I16" s="172">
        <v>12269.04</v>
      </c>
      <c r="J16" s="171">
        <v>137349.82</v>
      </c>
      <c r="K16" s="172">
        <v>12180.47</v>
      </c>
      <c r="L16" s="172">
        <v>41868.699999999997</v>
      </c>
      <c r="M16" s="172">
        <v>83300.649999999994</v>
      </c>
      <c r="N16" s="171">
        <v>131683.06</v>
      </c>
      <c r="O16" s="172">
        <v>33052.28</v>
      </c>
      <c r="P16" s="172">
        <v>33325.06</v>
      </c>
      <c r="Q16" s="172">
        <v>65305.73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37708.42</v>
      </c>
      <c r="C17" s="105">
        <v>4137.4399999999996</v>
      </c>
      <c r="D17" s="105">
        <v>8491.99</v>
      </c>
      <c r="E17" s="105">
        <v>25078.99</v>
      </c>
      <c r="F17" s="104">
        <v>3672.93</v>
      </c>
      <c r="G17" s="105">
        <v>301.70999999999998</v>
      </c>
      <c r="H17" s="105">
        <v>181.7</v>
      </c>
      <c r="I17" s="105">
        <v>3189.52</v>
      </c>
      <c r="J17" s="104">
        <v>28621.09</v>
      </c>
      <c r="K17" s="105">
        <v>2551.14</v>
      </c>
      <c r="L17" s="105">
        <v>6447.18</v>
      </c>
      <c r="M17" s="105">
        <v>19622.77</v>
      </c>
      <c r="N17" s="104">
        <v>5414.4</v>
      </c>
      <c r="O17" s="105">
        <v>1284.5899999999999</v>
      </c>
      <c r="P17" s="105">
        <v>1863.11</v>
      </c>
      <c r="Q17" s="105">
        <v>2266.69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63144.04</v>
      </c>
      <c r="C18">
        <v>16146</v>
      </c>
      <c r="D18">
        <v>13859.19</v>
      </c>
      <c r="E18">
        <v>33138.839999999997</v>
      </c>
      <c r="F18" s="82">
        <v>17065.87</v>
      </c>
      <c r="G18">
        <v>6863.37</v>
      </c>
      <c r="H18">
        <v>4244.9399999999996</v>
      </c>
      <c r="I18">
        <v>5957.56</v>
      </c>
      <c r="J18" s="82">
        <v>30517.29</v>
      </c>
      <c r="K18">
        <v>5221.3500000000004</v>
      </c>
      <c r="L18">
        <v>6978.22</v>
      </c>
      <c r="M18">
        <v>18317.72</v>
      </c>
      <c r="N18" s="82">
        <v>15560.87</v>
      </c>
      <c r="O18">
        <v>4061.28</v>
      </c>
      <c r="P18">
        <v>2636.03</v>
      </c>
      <c r="Q18">
        <v>8863.57</v>
      </c>
      <c r="R18" s="82"/>
    </row>
    <row r="19" spans="1:41" ht="17" x14ac:dyDescent="0.2">
      <c r="A19" s="124" t="s">
        <v>36</v>
      </c>
      <c r="B19" s="82">
        <v>-151.72999999999999</v>
      </c>
      <c r="C19">
        <v>102.67</v>
      </c>
      <c r="D19">
        <v>94.54</v>
      </c>
      <c r="E19">
        <v>-348.94</v>
      </c>
      <c r="F19" s="82">
        <v>102.97</v>
      </c>
      <c r="G19">
        <v>13.74</v>
      </c>
      <c r="H19">
        <v>7.87</v>
      </c>
      <c r="I19">
        <v>81.36</v>
      </c>
      <c r="J19" s="82">
        <v>-302.94</v>
      </c>
      <c r="K19">
        <v>31.27</v>
      </c>
      <c r="L19">
        <v>74.12</v>
      </c>
      <c r="M19">
        <v>-408.33</v>
      </c>
      <c r="N19" s="82">
        <v>48.25</v>
      </c>
      <c r="O19">
        <v>57.67</v>
      </c>
      <c r="P19">
        <v>12.55</v>
      </c>
      <c r="Q19">
        <v>-21.98</v>
      </c>
      <c r="R19" s="82"/>
    </row>
    <row r="20" spans="1:41" ht="17" x14ac:dyDescent="0.2">
      <c r="A20" s="124" t="s">
        <v>37</v>
      </c>
      <c r="B20" s="82">
        <v>934.85</v>
      </c>
      <c r="C20">
        <v>98.28</v>
      </c>
      <c r="D20">
        <v>201.16</v>
      </c>
      <c r="E20">
        <v>635.4</v>
      </c>
      <c r="F20" s="82">
        <v>116.44</v>
      </c>
      <c r="G20">
        <v>14.26</v>
      </c>
      <c r="H20">
        <v>23.65</v>
      </c>
      <c r="I20">
        <v>78.53</v>
      </c>
      <c r="J20" s="82">
        <v>379.72</v>
      </c>
      <c r="K20">
        <v>42.34</v>
      </c>
      <c r="L20">
        <v>132.51</v>
      </c>
      <c r="M20">
        <v>204.88</v>
      </c>
      <c r="N20" s="82">
        <v>438.69</v>
      </c>
      <c r="O20">
        <v>41.69</v>
      </c>
      <c r="P20">
        <v>45</v>
      </c>
      <c r="Q20">
        <v>352</v>
      </c>
      <c r="R20" s="82"/>
    </row>
    <row r="21" spans="1:41" s="98" customFormat="1" ht="34" x14ac:dyDescent="0.2">
      <c r="A21" s="173" t="s">
        <v>38</v>
      </c>
      <c r="B21" s="107">
        <v>101635.57</v>
      </c>
      <c r="C21" s="108">
        <v>20484.400000000001</v>
      </c>
      <c r="D21" s="108">
        <v>22646.880000000001</v>
      </c>
      <c r="E21" s="108">
        <v>58504.3</v>
      </c>
      <c r="F21" s="107">
        <v>20958.2</v>
      </c>
      <c r="G21" s="108">
        <v>7193.07</v>
      </c>
      <c r="H21" s="108">
        <v>4458.16</v>
      </c>
      <c r="I21" s="108">
        <v>9306.9699999999993</v>
      </c>
      <c r="J21" s="107">
        <v>59215.16</v>
      </c>
      <c r="K21" s="108">
        <v>7846.09</v>
      </c>
      <c r="L21" s="108">
        <v>13632.03</v>
      </c>
      <c r="M21" s="108">
        <v>37737.040000000001</v>
      </c>
      <c r="N21" s="107">
        <v>21462.21</v>
      </c>
      <c r="O21" s="108">
        <v>5445.23</v>
      </c>
      <c r="P21" s="108">
        <v>4556.6899999999996</v>
      </c>
      <c r="Q21" s="108">
        <v>11460.29</v>
      </c>
      <c r="R21" s="82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27044.080000000002</v>
      </c>
      <c r="C22" s="105">
        <v>4286.1499999999996</v>
      </c>
      <c r="D22" s="105">
        <v>6296.84</v>
      </c>
      <c r="E22" s="105">
        <v>16461.09</v>
      </c>
      <c r="F22" s="104">
        <v>3426.8</v>
      </c>
      <c r="G22" s="105">
        <v>1232.04</v>
      </c>
      <c r="H22" s="105">
        <v>380.01</v>
      </c>
      <c r="I22" s="105">
        <v>1814.76</v>
      </c>
      <c r="J22" s="104">
        <v>19611.060000000001</v>
      </c>
      <c r="K22" s="105">
        <v>1787.33</v>
      </c>
      <c r="L22" s="105">
        <v>4827.6499999999996</v>
      </c>
      <c r="M22" s="105">
        <v>12996.07</v>
      </c>
      <c r="N22" s="104">
        <v>4006.22</v>
      </c>
      <c r="O22" s="105">
        <v>1266.79</v>
      </c>
      <c r="P22" s="105">
        <v>1089.18</v>
      </c>
      <c r="Q22" s="105">
        <v>1650.26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-419.8</v>
      </c>
      <c r="C23">
        <v>-73.180000000000007</v>
      </c>
      <c r="D23">
        <v>-40.659999999999997</v>
      </c>
      <c r="E23">
        <v>-305.95999999999998</v>
      </c>
      <c r="F23" s="82">
        <v>-52.52</v>
      </c>
      <c r="G23">
        <v>-17.45</v>
      </c>
      <c r="H23">
        <v>7.4</v>
      </c>
      <c r="I23">
        <v>-42.47</v>
      </c>
      <c r="J23" s="82">
        <v>-295.24</v>
      </c>
      <c r="K23">
        <v>-40.6</v>
      </c>
      <c r="L23">
        <v>-41.22</v>
      </c>
      <c r="M23">
        <v>-213.42</v>
      </c>
      <c r="N23" s="82">
        <v>-72.05</v>
      </c>
      <c r="O23">
        <v>-15.13</v>
      </c>
      <c r="P23">
        <v>-6.84</v>
      </c>
      <c r="Q23">
        <v>-50.07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151594.01</v>
      </c>
      <c r="C24">
        <v>28338.61</v>
      </c>
      <c r="D24">
        <v>38950.28</v>
      </c>
      <c r="E24">
        <v>84305.12</v>
      </c>
      <c r="F24" s="82">
        <v>16588.63</v>
      </c>
      <c r="G24">
        <v>4661.25</v>
      </c>
      <c r="H24">
        <v>3719.42</v>
      </c>
      <c r="I24">
        <v>8207.9599999999991</v>
      </c>
      <c r="J24" s="82">
        <v>74209.61</v>
      </c>
      <c r="K24">
        <v>8585.44</v>
      </c>
      <c r="L24">
        <v>21751.51</v>
      </c>
      <c r="M24">
        <v>43872.66</v>
      </c>
      <c r="N24" s="82">
        <v>60795.77</v>
      </c>
      <c r="O24">
        <v>15091.91</v>
      </c>
      <c r="P24">
        <v>13479.36</v>
      </c>
      <c r="Q24">
        <v>32224.5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27475.72</v>
      </c>
      <c r="C25">
        <v>2250.6999999999998</v>
      </c>
      <c r="D25">
        <v>6231.59</v>
      </c>
      <c r="E25">
        <v>18993.43</v>
      </c>
      <c r="F25" s="82">
        <v>3766.07</v>
      </c>
      <c r="G25">
        <v>501.09</v>
      </c>
      <c r="H25">
        <v>812.88</v>
      </c>
      <c r="I25">
        <v>2452.1</v>
      </c>
      <c r="J25" s="82">
        <v>16039.32</v>
      </c>
      <c r="K25">
        <v>1048.75</v>
      </c>
      <c r="L25">
        <v>3951.4</v>
      </c>
      <c r="M25">
        <v>11039.18</v>
      </c>
      <c r="N25" s="82">
        <v>7670.33</v>
      </c>
      <c r="O25">
        <v>700.87</v>
      </c>
      <c r="P25">
        <v>1467.32</v>
      </c>
      <c r="Q25">
        <v>5502.15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26219.65</v>
      </c>
      <c r="C26">
        <v>4534.82</v>
      </c>
      <c r="D26">
        <v>7541</v>
      </c>
      <c r="E26">
        <v>14143.83</v>
      </c>
      <c r="F26" s="82">
        <v>2782.5</v>
      </c>
      <c r="G26">
        <v>744.61</v>
      </c>
      <c r="H26">
        <v>803.8</v>
      </c>
      <c r="I26">
        <v>1234.0899999999999</v>
      </c>
      <c r="J26" s="82">
        <v>8153.59</v>
      </c>
      <c r="K26">
        <v>1100.06</v>
      </c>
      <c r="L26">
        <v>2839.07</v>
      </c>
      <c r="M26">
        <v>4214.46</v>
      </c>
      <c r="N26" s="82">
        <v>15283.56</v>
      </c>
      <c r="O26">
        <v>2690.15</v>
      </c>
      <c r="P26">
        <v>3898.12</v>
      </c>
      <c r="Q26">
        <v>8695.2800000000007</v>
      </c>
      <c r="R26" s="82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1662.39</v>
      </c>
      <c r="C27">
        <v>264.92</v>
      </c>
      <c r="D27">
        <v>640.61</v>
      </c>
      <c r="E27">
        <v>756.86</v>
      </c>
      <c r="F27" s="82">
        <v>256.08999999999997</v>
      </c>
      <c r="G27">
        <v>50.76</v>
      </c>
      <c r="H27">
        <v>94.04</v>
      </c>
      <c r="I27">
        <v>111.29</v>
      </c>
      <c r="J27" s="82">
        <v>755.92</v>
      </c>
      <c r="K27">
        <v>100.48</v>
      </c>
      <c r="L27">
        <v>366.8</v>
      </c>
      <c r="M27">
        <v>288.64</v>
      </c>
      <c r="N27" s="82">
        <v>650.38</v>
      </c>
      <c r="O27">
        <v>113.68</v>
      </c>
      <c r="P27">
        <v>179.77</v>
      </c>
      <c r="Q27">
        <v>356.93</v>
      </c>
      <c r="R27" s="82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6592.14</v>
      </c>
      <c r="C28">
        <v>294.13</v>
      </c>
      <c r="D28">
        <v>1636.19</v>
      </c>
      <c r="E28">
        <v>4661.8100000000004</v>
      </c>
      <c r="F28" s="82">
        <v>715.4</v>
      </c>
      <c r="G28">
        <v>28.56</v>
      </c>
      <c r="H28">
        <v>159</v>
      </c>
      <c r="I28">
        <v>527.84</v>
      </c>
      <c r="J28" s="82">
        <v>3483.22</v>
      </c>
      <c r="K28">
        <v>131.88</v>
      </c>
      <c r="L28">
        <v>935.88</v>
      </c>
      <c r="M28">
        <v>2415.46</v>
      </c>
      <c r="N28" s="82">
        <v>2393.5100000000002</v>
      </c>
      <c r="O28">
        <v>133.69</v>
      </c>
      <c r="P28">
        <v>541.30999999999995</v>
      </c>
      <c r="Q28">
        <v>1718.51</v>
      </c>
      <c r="R28" s="82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8793.06</v>
      </c>
      <c r="C29">
        <v>785.95</v>
      </c>
      <c r="D29">
        <v>943.06</v>
      </c>
      <c r="E29">
        <v>7064.05</v>
      </c>
      <c r="F29" s="82">
        <v>834.43</v>
      </c>
      <c r="G29">
        <v>121.28</v>
      </c>
      <c r="H29">
        <v>98.43</v>
      </c>
      <c r="I29">
        <v>614.72</v>
      </c>
      <c r="J29" s="82">
        <v>4818.91</v>
      </c>
      <c r="K29">
        <v>186.76</v>
      </c>
      <c r="L29">
        <v>578.80999999999995</v>
      </c>
      <c r="M29">
        <v>4053.34</v>
      </c>
      <c r="N29" s="82">
        <v>3139.72</v>
      </c>
      <c r="O29">
        <v>477.91</v>
      </c>
      <c r="P29">
        <v>265.82</v>
      </c>
      <c r="Q29">
        <v>2395.98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1947.78</v>
      </c>
      <c r="C30">
        <v>23.46</v>
      </c>
      <c r="D30">
        <v>134.38999999999999</v>
      </c>
      <c r="E30">
        <v>1789.92</v>
      </c>
      <c r="F30" s="82">
        <v>81.069999999999993</v>
      </c>
      <c r="G30">
        <v>0.88</v>
      </c>
      <c r="H30">
        <v>7.22</v>
      </c>
      <c r="I30">
        <v>72.98</v>
      </c>
      <c r="J30" s="82">
        <v>1156.4100000000001</v>
      </c>
      <c r="K30">
        <v>17.54</v>
      </c>
      <c r="L30">
        <v>87.03</v>
      </c>
      <c r="M30">
        <v>1051.8399999999999</v>
      </c>
      <c r="N30" s="82">
        <v>710.3</v>
      </c>
      <c r="O30">
        <v>5.05</v>
      </c>
      <c r="P30">
        <v>40.15</v>
      </c>
      <c r="Q30">
        <v>665.1</v>
      </c>
      <c r="R30" s="82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9307.0400000000009</v>
      </c>
      <c r="C31">
        <v>848.19</v>
      </c>
      <c r="D31">
        <v>1618.76</v>
      </c>
      <c r="E31">
        <v>6840.1</v>
      </c>
      <c r="F31" s="82">
        <v>912.15</v>
      </c>
      <c r="G31">
        <v>122.57</v>
      </c>
      <c r="H31">
        <v>166.39</v>
      </c>
      <c r="I31">
        <v>623.19000000000005</v>
      </c>
      <c r="J31" s="82">
        <v>5172.53</v>
      </c>
      <c r="K31">
        <v>226.45</v>
      </c>
      <c r="L31">
        <v>973.32</v>
      </c>
      <c r="M31">
        <v>3972.76</v>
      </c>
      <c r="N31" s="82">
        <v>3222.37</v>
      </c>
      <c r="O31">
        <v>499.16</v>
      </c>
      <c r="P31">
        <v>479.05</v>
      </c>
      <c r="Q31">
        <v>2244.15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2517.2800000000002</v>
      </c>
      <c r="C32" s="108">
        <v>239.44</v>
      </c>
      <c r="D32" s="108">
        <v>663.51</v>
      </c>
      <c r="E32" s="108">
        <v>1614.33</v>
      </c>
      <c r="F32" s="107">
        <v>145.13999999999999</v>
      </c>
      <c r="G32" s="108">
        <v>36.03</v>
      </c>
      <c r="H32" s="108">
        <v>42.47</v>
      </c>
      <c r="I32" s="108">
        <v>66.64</v>
      </c>
      <c r="J32" s="107">
        <v>1228.33</v>
      </c>
      <c r="K32" s="108">
        <v>39.69</v>
      </c>
      <c r="L32" s="108">
        <v>354.86</v>
      </c>
      <c r="M32" s="108">
        <v>833.78</v>
      </c>
      <c r="N32" s="107">
        <v>1143.8</v>
      </c>
      <c r="O32" s="108">
        <v>163.72</v>
      </c>
      <c r="P32" s="108">
        <v>266.18</v>
      </c>
      <c r="Q32" s="108">
        <v>713.9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215352.27</v>
      </c>
      <c r="C33" s="172">
        <v>38418.54</v>
      </c>
      <c r="D33" s="172">
        <v>57790.31</v>
      </c>
      <c r="E33" s="172">
        <v>119143.42</v>
      </c>
      <c r="F33" s="171">
        <v>24333.65</v>
      </c>
      <c r="G33" s="172">
        <v>6631.15</v>
      </c>
      <c r="H33" s="172">
        <v>6115.2</v>
      </c>
      <c r="I33" s="172">
        <v>11587.3</v>
      </c>
      <c r="J33" s="171">
        <v>102685.94</v>
      </c>
      <c r="K33" s="172">
        <v>9654.7000000000007</v>
      </c>
      <c r="L33" s="172">
        <v>28568.28</v>
      </c>
      <c r="M33" s="172">
        <v>64462.96</v>
      </c>
      <c r="N33" s="171">
        <v>88332.68</v>
      </c>
      <c r="O33" s="172">
        <v>22132.69</v>
      </c>
      <c r="P33" s="172">
        <v>23106.83</v>
      </c>
      <c r="Q33" s="172">
        <v>43093.16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29643.31</v>
      </c>
      <c r="C34" s="105">
        <v>1837.92</v>
      </c>
      <c r="D34" s="105">
        <v>3193.75</v>
      </c>
      <c r="E34" s="105">
        <v>24611.64</v>
      </c>
      <c r="F34" s="104">
        <v>1546.83</v>
      </c>
      <c r="G34" s="105">
        <v>353.84</v>
      </c>
      <c r="H34" s="105">
        <v>349.34</v>
      </c>
      <c r="I34" s="105">
        <v>843.65</v>
      </c>
      <c r="J34" s="104">
        <v>21152.639999999999</v>
      </c>
      <c r="K34" s="105">
        <v>417.79</v>
      </c>
      <c r="L34" s="105">
        <v>1449.49</v>
      </c>
      <c r="M34" s="105">
        <v>19285.36</v>
      </c>
      <c r="N34" s="104">
        <v>6943.84</v>
      </c>
      <c r="O34" s="105">
        <v>1066.29</v>
      </c>
      <c r="P34" s="105">
        <v>1394.91</v>
      </c>
      <c r="Q34" s="105">
        <v>4482.63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754.28</v>
      </c>
      <c r="C35" s="108">
        <v>241.01</v>
      </c>
      <c r="D35" s="108">
        <v>259.24</v>
      </c>
      <c r="E35" s="108">
        <v>254.03</v>
      </c>
      <c r="F35" s="107">
        <v>114.85</v>
      </c>
      <c r="G35" s="108">
        <v>44.73</v>
      </c>
      <c r="H35" s="108">
        <v>27.78</v>
      </c>
      <c r="I35" s="108">
        <v>42.34</v>
      </c>
      <c r="J35" s="107">
        <v>282.61</v>
      </c>
      <c r="K35" s="108">
        <v>50.56</v>
      </c>
      <c r="L35" s="108">
        <v>122.16</v>
      </c>
      <c r="M35" s="108">
        <v>109.89</v>
      </c>
      <c r="N35" s="107">
        <v>356.82</v>
      </c>
      <c r="O35" s="108">
        <v>145.72</v>
      </c>
      <c r="P35" s="108">
        <v>109.31</v>
      </c>
      <c r="Q35" s="108">
        <v>101.8</v>
      </c>
      <c r="R35" s="82"/>
    </row>
    <row r="36" spans="1:41" x14ac:dyDescent="0.2">
      <c r="A36" s="131" t="s">
        <v>52</v>
      </c>
      <c r="B36" s="171">
        <v>186463.24</v>
      </c>
      <c r="C36" s="172">
        <v>36821.620000000003</v>
      </c>
      <c r="D36" s="172">
        <v>54855.81</v>
      </c>
      <c r="E36" s="172">
        <v>94785.81</v>
      </c>
      <c r="F36" s="171">
        <v>22901.67</v>
      </c>
      <c r="G36" s="172">
        <v>6322.04</v>
      </c>
      <c r="H36" s="172">
        <v>5793.64</v>
      </c>
      <c r="I36" s="172">
        <v>10785.99</v>
      </c>
      <c r="J36" s="171">
        <v>81815.91</v>
      </c>
      <c r="K36" s="172">
        <v>9287.4699999999993</v>
      </c>
      <c r="L36" s="172">
        <v>27240.95</v>
      </c>
      <c r="M36" s="172">
        <v>45287.5</v>
      </c>
      <c r="N36" s="171">
        <v>81745.66</v>
      </c>
      <c r="O36" s="172">
        <v>21212.12</v>
      </c>
      <c r="P36" s="172">
        <v>21821.23</v>
      </c>
      <c r="Q36" s="172">
        <v>38712.32</v>
      </c>
      <c r="R36" s="82"/>
    </row>
    <row r="37" spans="1:41" s="90" customFormat="1" ht="17" x14ac:dyDescent="0.2">
      <c r="A37" s="128" t="s">
        <v>53</v>
      </c>
      <c r="B37" s="104">
        <v>101953.16</v>
      </c>
      <c r="C37" s="105">
        <v>21870.66</v>
      </c>
      <c r="D37" s="105">
        <v>30451.33</v>
      </c>
      <c r="E37" s="105">
        <v>49631.17</v>
      </c>
      <c r="F37" s="104">
        <v>13076.46</v>
      </c>
      <c r="G37" s="105">
        <v>3847.28</v>
      </c>
      <c r="H37" s="105">
        <v>3482.35</v>
      </c>
      <c r="I37" s="105">
        <v>5746.83</v>
      </c>
      <c r="J37" s="104">
        <v>41458.03</v>
      </c>
      <c r="K37" s="105">
        <v>5459.62</v>
      </c>
      <c r="L37" s="105">
        <v>14442.76</v>
      </c>
      <c r="M37" s="105">
        <v>21555.65</v>
      </c>
      <c r="N37" s="104">
        <v>47418.67</v>
      </c>
      <c r="O37" s="105">
        <v>12563.76</v>
      </c>
      <c r="P37" s="105">
        <v>12526.22</v>
      </c>
      <c r="Q37" s="105">
        <v>22328.69</v>
      </c>
      <c r="R37" s="82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38344.730000000003</v>
      </c>
      <c r="C38" s="108">
        <v>7313.3</v>
      </c>
      <c r="D38" s="108">
        <v>10613.1</v>
      </c>
      <c r="E38" s="108">
        <v>20418.330000000002</v>
      </c>
      <c r="F38" s="107">
        <v>4868.05</v>
      </c>
      <c r="G38" s="108">
        <v>1234.03</v>
      </c>
      <c r="H38" s="108">
        <v>1249.53</v>
      </c>
      <c r="I38" s="108">
        <v>2384.4899999999998</v>
      </c>
      <c r="J38" s="107">
        <v>16806.84</v>
      </c>
      <c r="K38" s="108">
        <v>1922.33</v>
      </c>
      <c r="L38" s="108">
        <v>5566.1</v>
      </c>
      <c r="M38" s="108">
        <v>9318.41</v>
      </c>
      <c r="N38" s="107">
        <v>16669.84</v>
      </c>
      <c r="O38" s="108">
        <v>4156.93</v>
      </c>
      <c r="P38" s="108">
        <v>3797.48</v>
      </c>
      <c r="Q38" s="108">
        <v>8715.43</v>
      </c>
      <c r="R38" s="82"/>
    </row>
    <row r="39" spans="1:41" x14ac:dyDescent="0.2">
      <c r="A39" s="131" t="s">
        <v>55</v>
      </c>
      <c r="B39" s="171">
        <v>46165.36</v>
      </c>
      <c r="C39" s="172">
        <v>7637.67</v>
      </c>
      <c r="D39" s="172">
        <v>13791.38</v>
      </c>
      <c r="E39" s="172">
        <v>24736.31</v>
      </c>
      <c r="F39" s="171">
        <v>4957.16</v>
      </c>
      <c r="G39" s="172">
        <v>1240.72</v>
      </c>
      <c r="H39" s="172">
        <v>1061.76</v>
      </c>
      <c r="I39" s="172">
        <v>2654.67</v>
      </c>
      <c r="J39" s="171">
        <v>23551.040000000001</v>
      </c>
      <c r="K39" s="172">
        <v>1905.52</v>
      </c>
      <c r="L39" s="172">
        <v>7232.08</v>
      </c>
      <c r="M39" s="172">
        <v>14413.44</v>
      </c>
      <c r="N39" s="171">
        <v>17657.16</v>
      </c>
      <c r="O39" s="172">
        <v>4491.43</v>
      </c>
      <c r="P39" s="172">
        <v>5497.53</v>
      </c>
      <c r="Q39" s="172">
        <v>7668.2</v>
      </c>
      <c r="R39" s="82"/>
    </row>
    <row r="40" spans="1:41" ht="34" x14ac:dyDescent="0.2">
      <c r="A40" s="128" t="s">
        <v>56</v>
      </c>
      <c r="B40" s="104">
        <v>17485.509999999998</v>
      </c>
      <c r="C40" s="105">
        <v>1720.21</v>
      </c>
      <c r="D40" s="105">
        <v>4061.89</v>
      </c>
      <c r="E40" s="105">
        <v>11703.42</v>
      </c>
      <c r="F40" s="104">
        <v>3097.13</v>
      </c>
      <c r="G40" s="105">
        <v>252.72</v>
      </c>
      <c r="H40" s="105">
        <v>513.39</v>
      </c>
      <c r="I40" s="105">
        <v>2331.02</v>
      </c>
      <c r="J40" s="104">
        <v>8787.5499999999993</v>
      </c>
      <c r="K40" s="105">
        <v>551.63</v>
      </c>
      <c r="L40" s="105">
        <v>2536.9699999999998</v>
      </c>
      <c r="M40" s="105">
        <v>5698.95</v>
      </c>
      <c r="N40" s="104">
        <v>5600.83</v>
      </c>
      <c r="O40" s="105">
        <v>915.86</v>
      </c>
      <c r="P40" s="105">
        <v>1011.53</v>
      </c>
      <c r="Q40" s="105">
        <v>3673.45</v>
      </c>
      <c r="R40" s="82"/>
    </row>
    <row r="41" spans="1:41" ht="17" x14ac:dyDescent="0.2">
      <c r="A41" s="128" t="s">
        <v>57</v>
      </c>
      <c r="B41" s="82">
        <v>16477.79</v>
      </c>
      <c r="C41">
        <v>2806.01</v>
      </c>
      <c r="D41">
        <v>3779.31</v>
      </c>
      <c r="E41">
        <v>9892.4599999999991</v>
      </c>
      <c r="F41" s="82">
        <v>2183.64</v>
      </c>
      <c r="G41">
        <v>491.79</v>
      </c>
      <c r="H41">
        <v>418.72</v>
      </c>
      <c r="I41">
        <v>1273.1199999999999</v>
      </c>
      <c r="J41" s="82">
        <v>5960.26</v>
      </c>
      <c r="K41">
        <v>608.99</v>
      </c>
      <c r="L41">
        <v>1575.58</v>
      </c>
      <c r="M41">
        <v>3775.7</v>
      </c>
      <c r="N41" s="82">
        <v>8333.89</v>
      </c>
      <c r="O41">
        <v>1705.23</v>
      </c>
      <c r="P41">
        <v>1785.02</v>
      </c>
      <c r="Q41">
        <v>4843.6400000000003</v>
      </c>
      <c r="R41" s="82"/>
    </row>
    <row r="42" spans="1:41" s="90" customFormat="1" ht="17" x14ac:dyDescent="0.2">
      <c r="A42" s="128" t="s">
        <v>58</v>
      </c>
      <c r="B42" s="107">
        <v>15119.36</v>
      </c>
      <c r="C42" s="108">
        <v>2348.63</v>
      </c>
      <c r="D42" s="108">
        <v>3014.42</v>
      </c>
      <c r="E42" s="108">
        <v>9756.31</v>
      </c>
      <c r="F42" s="107">
        <v>2610.35</v>
      </c>
      <c r="G42" s="108">
        <v>209.56</v>
      </c>
      <c r="H42" s="108">
        <v>364.93</v>
      </c>
      <c r="I42" s="108">
        <v>2035.86</v>
      </c>
      <c r="J42" s="107">
        <v>7037.18</v>
      </c>
      <c r="K42" s="108">
        <v>558.54</v>
      </c>
      <c r="L42" s="108">
        <v>1857.48</v>
      </c>
      <c r="M42" s="108">
        <v>4621.16</v>
      </c>
      <c r="N42" s="107">
        <v>5471.82</v>
      </c>
      <c r="O42" s="108">
        <v>1580.53</v>
      </c>
      <c r="P42" s="108">
        <v>792.01</v>
      </c>
      <c r="Q42" s="108">
        <v>3099.29</v>
      </c>
      <c r="R42" s="8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32053.72</v>
      </c>
      <c r="C43" s="172">
        <v>4203.24</v>
      </c>
      <c r="D43" s="172">
        <v>11059.53</v>
      </c>
      <c r="E43" s="172">
        <v>16790.95</v>
      </c>
      <c r="F43" s="171">
        <v>3260.3</v>
      </c>
      <c r="G43" s="172">
        <v>792.09</v>
      </c>
      <c r="H43" s="172">
        <v>791.5</v>
      </c>
      <c r="I43" s="172">
        <v>1676.7</v>
      </c>
      <c r="J43" s="171">
        <v>19341.150000000001</v>
      </c>
      <c r="K43" s="172">
        <v>1289.6099999999999</v>
      </c>
      <c r="L43" s="172">
        <v>6336</v>
      </c>
      <c r="M43" s="172">
        <v>11715.54</v>
      </c>
      <c r="N43" s="171">
        <v>9452.2800000000007</v>
      </c>
      <c r="O43" s="172">
        <v>2121.5300000000002</v>
      </c>
      <c r="P43" s="172">
        <v>3932.03</v>
      </c>
      <c r="Q43" s="172">
        <v>3398.71</v>
      </c>
      <c r="R43" s="82"/>
    </row>
    <row r="44" spans="1:41" ht="17" x14ac:dyDescent="0.2">
      <c r="A44" s="128" t="s">
        <v>60</v>
      </c>
      <c r="B44" s="104">
        <v>204.59</v>
      </c>
      <c r="C44" s="105">
        <v>16.75</v>
      </c>
      <c r="D44" s="105">
        <v>41.8</v>
      </c>
      <c r="E44" s="105">
        <v>146.04</v>
      </c>
      <c r="F44" s="104">
        <v>10.91</v>
      </c>
      <c r="G44" s="105">
        <v>1.49</v>
      </c>
      <c r="H44" s="105">
        <v>3.41</v>
      </c>
      <c r="I44" s="105">
        <v>6.01</v>
      </c>
      <c r="J44" s="104">
        <v>123.41</v>
      </c>
      <c r="K44" s="105">
        <v>8.0299999999999994</v>
      </c>
      <c r="L44" s="105">
        <v>22.65</v>
      </c>
      <c r="M44" s="105">
        <v>92.73</v>
      </c>
      <c r="N44" s="104">
        <v>70.260000000000005</v>
      </c>
      <c r="O44" s="105">
        <v>7.23</v>
      </c>
      <c r="P44" s="105">
        <v>15.73</v>
      </c>
      <c r="Q44" s="105">
        <v>47.31</v>
      </c>
      <c r="R44" s="82"/>
    </row>
    <row r="45" spans="1:41" ht="17" x14ac:dyDescent="0.2">
      <c r="A45" s="128" t="s">
        <v>61</v>
      </c>
      <c r="B45" s="82">
        <v>92.39</v>
      </c>
      <c r="C45">
        <v>7.05</v>
      </c>
      <c r="D45">
        <v>10.5</v>
      </c>
      <c r="E45">
        <v>74.84</v>
      </c>
      <c r="F45" s="82">
        <v>1.57</v>
      </c>
      <c r="G45">
        <v>0.35</v>
      </c>
      <c r="H45">
        <v>0.28999999999999998</v>
      </c>
      <c r="I45">
        <v>0.93</v>
      </c>
      <c r="J45" s="82">
        <v>61.45</v>
      </c>
      <c r="K45">
        <v>2.65</v>
      </c>
      <c r="L45">
        <v>6.42</v>
      </c>
      <c r="M45">
        <v>52.38</v>
      </c>
      <c r="N45" s="82">
        <v>29.36</v>
      </c>
      <c r="O45">
        <v>4.0599999999999996</v>
      </c>
      <c r="P45">
        <v>3.78</v>
      </c>
      <c r="Q45">
        <v>21.53</v>
      </c>
      <c r="R45" s="82"/>
    </row>
    <row r="46" spans="1:41" ht="17" x14ac:dyDescent="0.2">
      <c r="A46" s="128" t="s">
        <v>62</v>
      </c>
      <c r="B46" s="82">
        <v>40034.660000000003</v>
      </c>
      <c r="C46">
        <v>1132.3800000000001</v>
      </c>
      <c r="D46">
        <v>2508.39</v>
      </c>
      <c r="E46">
        <v>36393.879999999997</v>
      </c>
      <c r="F46" s="82">
        <v>1124.4100000000001</v>
      </c>
      <c r="G46">
        <v>91.95</v>
      </c>
      <c r="H46">
        <v>347.23</v>
      </c>
      <c r="I46">
        <v>685.23</v>
      </c>
      <c r="J46" s="82">
        <v>24833.83</v>
      </c>
      <c r="K46">
        <v>554.76</v>
      </c>
      <c r="L46">
        <v>1384.51</v>
      </c>
      <c r="M46">
        <v>22894.560000000001</v>
      </c>
      <c r="N46" s="82">
        <v>14076.42</v>
      </c>
      <c r="O46">
        <v>485.67</v>
      </c>
      <c r="P46">
        <v>776.65</v>
      </c>
      <c r="Q46">
        <v>12814.1</v>
      </c>
      <c r="R46" s="82"/>
    </row>
    <row r="47" spans="1:41" s="90" customFormat="1" ht="17" x14ac:dyDescent="0.2">
      <c r="A47" s="128" t="s">
        <v>63</v>
      </c>
      <c r="B47" s="107">
        <v>27458.76</v>
      </c>
      <c r="C47" s="108">
        <v>961.28</v>
      </c>
      <c r="D47" s="108">
        <v>2654.76</v>
      </c>
      <c r="E47" s="108">
        <v>23842.71</v>
      </c>
      <c r="F47" s="107">
        <v>1257.1400000000001</v>
      </c>
      <c r="G47" s="108">
        <v>102.61</v>
      </c>
      <c r="H47" s="108">
        <v>221.17</v>
      </c>
      <c r="I47" s="108">
        <v>933.36</v>
      </c>
      <c r="J47" s="107">
        <v>16287.44</v>
      </c>
      <c r="K47" s="108">
        <v>349.36</v>
      </c>
      <c r="L47" s="108">
        <v>1562.32</v>
      </c>
      <c r="M47" s="108">
        <v>14375.76</v>
      </c>
      <c r="N47" s="107">
        <v>9914.18</v>
      </c>
      <c r="O47" s="108">
        <v>509.32</v>
      </c>
      <c r="P47" s="108">
        <v>871.27</v>
      </c>
      <c r="Q47" s="108">
        <v>8533.59</v>
      </c>
      <c r="R47" s="82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44741.82</v>
      </c>
      <c r="C48" s="172">
        <v>4384.03</v>
      </c>
      <c r="D48" s="172">
        <v>10944.47</v>
      </c>
      <c r="E48" s="172">
        <v>29413.33</v>
      </c>
      <c r="F48" s="171">
        <v>3136.91</v>
      </c>
      <c r="G48" s="172">
        <v>782.58</v>
      </c>
      <c r="H48" s="172">
        <v>920.69</v>
      </c>
      <c r="I48" s="172">
        <v>1433.64</v>
      </c>
      <c r="J48" s="171">
        <v>27949.5</v>
      </c>
      <c r="K48" s="172">
        <v>1500.4</v>
      </c>
      <c r="L48" s="172">
        <v>6174.42</v>
      </c>
      <c r="M48" s="172">
        <v>20274.68</v>
      </c>
      <c r="N48" s="171">
        <v>13655.42</v>
      </c>
      <c r="O48" s="172">
        <v>2101.0500000000002</v>
      </c>
      <c r="P48" s="172">
        <v>3849.35</v>
      </c>
      <c r="Q48" s="172">
        <v>7705.01</v>
      </c>
      <c r="R48" s="82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18" ht="17" x14ac:dyDescent="0.2">
      <c r="A49" s="132" t="s">
        <v>65</v>
      </c>
      <c r="B49" s="104">
        <v>36491.160000000003</v>
      </c>
      <c r="C49" s="105">
        <v>4381.3500000000004</v>
      </c>
      <c r="D49" s="105">
        <v>5115.24</v>
      </c>
      <c r="E49" s="105">
        <v>26994.57</v>
      </c>
      <c r="F49" s="104">
        <v>2212.5700000000002</v>
      </c>
      <c r="G49" s="105">
        <v>537</v>
      </c>
      <c r="H49" s="105">
        <v>505.8</v>
      </c>
      <c r="I49" s="105">
        <v>1169.77</v>
      </c>
      <c r="J49" s="104">
        <v>12507.77</v>
      </c>
      <c r="K49" s="105">
        <v>1005.77</v>
      </c>
      <c r="L49" s="105">
        <v>2058.4499999999998</v>
      </c>
      <c r="M49" s="105">
        <v>9443.5499999999993</v>
      </c>
      <c r="N49" s="104">
        <v>21770.83</v>
      </c>
      <c r="O49" s="105">
        <v>2838.58</v>
      </c>
      <c r="P49" s="105">
        <v>2550.9899999999998</v>
      </c>
      <c r="Q49" s="105">
        <v>16381.25</v>
      </c>
      <c r="R49" s="82"/>
    </row>
    <row r="50" spans="1:18" ht="17" x14ac:dyDescent="0.2">
      <c r="A50" s="128" t="s">
        <v>66</v>
      </c>
      <c r="B50" s="82">
        <v>43219.79</v>
      </c>
      <c r="C50">
        <v>3286.93</v>
      </c>
      <c r="D50">
        <v>4101.49</v>
      </c>
      <c r="E50">
        <v>35831.370000000003</v>
      </c>
      <c r="F50" s="82">
        <v>2012.01</v>
      </c>
      <c r="G50">
        <v>375.54</v>
      </c>
      <c r="H50">
        <v>389.69</v>
      </c>
      <c r="I50">
        <v>1246.78</v>
      </c>
      <c r="J50" s="82">
        <v>18393.46</v>
      </c>
      <c r="K50">
        <v>700.28</v>
      </c>
      <c r="L50">
        <v>1811.81</v>
      </c>
      <c r="M50">
        <v>15881.37</v>
      </c>
      <c r="N50" s="82">
        <v>22814.32</v>
      </c>
      <c r="O50">
        <v>2211.11</v>
      </c>
      <c r="P50">
        <v>1899.99</v>
      </c>
      <c r="Q50">
        <v>18703.22</v>
      </c>
      <c r="R50" s="82"/>
    </row>
    <row r="51" spans="1:18" ht="17" x14ac:dyDescent="0.2">
      <c r="A51" s="128" t="s">
        <v>67</v>
      </c>
      <c r="B51" s="82">
        <v>1599.79</v>
      </c>
      <c r="C51">
        <v>5.55</v>
      </c>
      <c r="D51">
        <v>237.72</v>
      </c>
      <c r="E51">
        <v>1356.52</v>
      </c>
      <c r="F51" s="82">
        <v>94.43</v>
      </c>
      <c r="G51">
        <v>0.56000000000000005</v>
      </c>
      <c r="H51">
        <v>10.69</v>
      </c>
      <c r="I51">
        <v>83.19</v>
      </c>
      <c r="J51" s="82">
        <v>881.3</v>
      </c>
      <c r="K51">
        <v>3.32</v>
      </c>
      <c r="L51">
        <v>107.39</v>
      </c>
      <c r="M51">
        <v>770.6</v>
      </c>
      <c r="N51" s="82">
        <v>624.05999999999995</v>
      </c>
      <c r="O51">
        <v>1.68</v>
      </c>
      <c r="P51">
        <v>119.64</v>
      </c>
      <c r="Q51">
        <v>502.74</v>
      </c>
      <c r="R51" s="82"/>
    </row>
    <row r="52" spans="1:18" ht="17" x14ac:dyDescent="0.2">
      <c r="A52" s="128" t="s">
        <v>68</v>
      </c>
      <c r="B52" s="107">
        <v>9712.02</v>
      </c>
      <c r="C52" s="108">
        <v>1254.1600000000001</v>
      </c>
      <c r="D52" s="108">
        <v>3056.49</v>
      </c>
      <c r="E52" s="108">
        <v>5401.37</v>
      </c>
      <c r="F52" s="107">
        <v>851.09</v>
      </c>
      <c r="G52" s="108">
        <v>159.51</v>
      </c>
      <c r="H52" s="108">
        <v>249.51</v>
      </c>
      <c r="I52" s="108">
        <v>442.07</v>
      </c>
      <c r="J52" s="107">
        <v>6141.02</v>
      </c>
      <c r="K52" s="108">
        <v>446.78</v>
      </c>
      <c r="L52" s="108">
        <v>1849.87</v>
      </c>
      <c r="M52" s="108">
        <v>3844.37</v>
      </c>
      <c r="N52" s="107">
        <v>2719.91</v>
      </c>
      <c r="O52" s="108">
        <v>647.87</v>
      </c>
      <c r="P52" s="108">
        <v>957.1</v>
      </c>
      <c r="Q52" s="108">
        <v>1114.93</v>
      </c>
      <c r="R52" s="82"/>
    </row>
    <row r="53" spans="1:18" x14ac:dyDescent="0.2">
      <c r="A53" s="131" t="s">
        <v>69</v>
      </c>
      <c r="B53" s="171">
        <v>26701.39</v>
      </c>
      <c r="C53" s="172">
        <v>4218.74</v>
      </c>
      <c r="D53" s="172">
        <v>8664.01</v>
      </c>
      <c r="E53" s="172">
        <v>13818.64</v>
      </c>
      <c r="F53" s="171">
        <v>2391.9499999999998</v>
      </c>
      <c r="G53" s="172">
        <v>783.98</v>
      </c>
      <c r="H53" s="172">
        <v>776.59</v>
      </c>
      <c r="I53" s="172">
        <v>831.38</v>
      </c>
      <c r="J53" s="171">
        <v>15041.48</v>
      </c>
      <c r="K53" s="172">
        <v>1355.79</v>
      </c>
      <c r="L53" s="172">
        <v>4463.8</v>
      </c>
      <c r="M53" s="172">
        <v>9221.89</v>
      </c>
      <c r="N53" s="171">
        <v>9267.9599999999991</v>
      </c>
      <c r="O53" s="172">
        <v>2078.98</v>
      </c>
      <c r="P53" s="172">
        <v>3423.62</v>
      </c>
      <c r="Q53" s="172">
        <v>3765.37</v>
      </c>
      <c r="R53" s="82"/>
    </row>
    <row r="54" spans="1:18" x14ac:dyDescent="0.2">
      <c r="A54" s="130" t="s">
        <v>70</v>
      </c>
      <c r="B54" s="171">
        <v>51080.27</v>
      </c>
      <c r="C54" s="172">
        <v>7030.84</v>
      </c>
      <c r="D54" s="172">
        <v>10763.89</v>
      </c>
      <c r="E54" s="172">
        <v>33285.54</v>
      </c>
      <c r="F54" s="171">
        <v>4024.97</v>
      </c>
      <c r="G54" s="172">
        <v>1135.6400000000001</v>
      </c>
      <c r="H54" s="172">
        <v>817.82</v>
      </c>
      <c r="I54" s="172">
        <v>2071.5</v>
      </c>
      <c r="J54" s="171">
        <v>26351.35</v>
      </c>
      <c r="K54" s="172">
        <v>1814.83</v>
      </c>
      <c r="L54" s="172">
        <v>5343.77</v>
      </c>
      <c r="M54" s="172">
        <v>19192.75</v>
      </c>
      <c r="N54" s="171">
        <v>20703.95</v>
      </c>
      <c r="O54" s="172">
        <v>4080.37</v>
      </c>
      <c r="P54" s="172">
        <v>4602.3</v>
      </c>
      <c r="Q54" s="172">
        <v>12021.28</v>
      </c>
      <c r="R54" s="82"/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077-6A73-734B-84F1-93B1025EC74B}">
  <dimension ref="A1:AO56"/>
  <sheetViews>
    <sheetView topLeftCell="A10" workbookViewId="0">
      <selection activeCell="A48" sqref="A48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171</v>
      </c>
      <c r="C7" s="194" t="s">
        <v>171</v>
      </c>
      <c r="D7" s="194" t="s">
        <v>171</v>
      </c>
      <c r="E7" s="194" t="s">
        <v>171</v>
      </c>
      <c r="F7" s="194" t="s">
        <v>172</v>
      </c>
      <c r="G7" s="194" t="s">
        <v>172</v>
      </c>
      <c r="H7" s="194" t="s">
        <v>172</v>
      </c>
      <c r="I7" s="194" t="s">
        <v>172</v>
      </c>
      <c r="J7" s="194" t="s">
        <v>173</v>
      </c>
      <c r="K7" s="194" t="s">
        <v>173</v>
      </c>
      <c r="L7" s="194" t="s">
        <v>173</v>
      </c>
      <c r="M7" s="194" t="s">
        <v>173</v>
      </c>
      <c r="N7" s="194" t="s">
        <v>174</v>
      </c>
      <c r="O7" s="194" t="s">
        <v>174</v>
      </c>
      <c r="P7" s="194" t="s">
        <v>174</v>
      </c>
      <c r="Q7" s="194" t="s">
        <v>174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175</v>
      </c>
      <c r="C8" s="194" t="s">
        <v>175</v>
      </c>
      <c r="D8" s="194" t="s">
        <v>175</v>
      </c>
      <c r="E8" s="194" t="s">
        <v>175</v>
      </c>
      <c r="F8" s="194" t="s">
        <v>176</v>
      </c>
      <c r="G8" s="194" t="s">
        <v>176</v>
      </c>
      <c r="H8" s="194" t="s">
        <v>176</v>
      </c>
      <c r="I8" s="194" t="s">
        <v>176</v>
      </c>
      <c r="J8" s="194" t="s">
        <v>177</v>
      </c>
      <c r="K8" s="194" t="s">
        <v>177</v>
      </c>
      <c r="L8" s="194" t="s">
        <v>177</v>
      </c>
      <c r="M8" s="194" t="s">
        <v>177</v>
      </c>
      <c r="N8" s="194" t="s">
        <v>178</v>
      </c>
      <c r="O8" s="194" t="s">
        <v>178</v>
      </c>
      <c r="P8" s="194" t="s">
        <v>178</v>
      </c>
      <c r="Q8" s="194" t="s">
        <v>178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70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85" t="s">
        <v>27</v>
      </c>
      <c r="B10" s="12">
        <v>685853</v>
      </c>
      <c r="C10" s="13">
        <v>648989</v>
      </c>
      <c r="D10" s="13">
        <v>35298</v>
      </c>
      <c r="E10" s="13">
        <v>1566</v>
      </c>
      <c r="F10" s="12">
        <v>93198</v>
      </c>
      <c r="G10" s="13">
        <v>88749</v>
      </c>
      <c r="H10" s="13">
        <v>4201</v>
      </c>
      <c r="I10" s="13">
        <v>248</v>
      </c>
      <c r="J10" s="12">
        <v>146707</v>
      </c>
      <c r="K10" s="13">
        <v>131215</v>
      </c>
      <c r="L10" s="13">
        <v>14691</v>
      </c>
      <c r="M10" s="13">
        <v>801</v>
      </c>
      <c r="N10" s="12">
        <v>445948</v>
      </c>
      <c r="O10" s="13">
        <v>429025</v>
      </c>
      <c r="P10" s="13">
        <v>16406</v>
      </c>
      <c r="Q10" s="13">
        <v>517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77.95</v>
      </c>
      <c r="C11" s="162">
        <v>22.43</v>
      </c>
      <c r="D11" s="162">
        <v>22.97</v>
      </c>
      <c r="E11" s="162">
        <v>32.56</v>
      </c>
      <c r="F11" s="161">
        <v>6.99</v>
      </c>
      <c r="G11" s="162">
        <v>1.84</v>
      </c>
      <c r="H11" s="162">
        <v>1.57</v>
      </c>
      <c r="I11" s="162">
        <v>3.58</v>
      </c>
      <c r="J11" s="161">
        <v>26.22</v>
      </c>
      <c r="K11" s="162">
        <v>7.1</v>
      </c>
      <c r="L11" s="162">
        <v>6.53</v>
      </c>
      <c r="M11" s="162">
        <v>12.59</v>
      </c>
      <c r="N11" s="161">
        <v>44.75</v>
      </c>
      <c r="O11" s="162">
        <v>13.48</v>
      </c>
      <c r="P11" s="162">
        <v>14.87</v>
      </c>
      <c r="Q11" s="162">
        <v>16.39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103627.27</v>
      </c>
      <c r="C12" s="164">
        <v>28945.94</v>
      </c>
      <c r="D12" s="164">
        <v>21419.26</v>
      </c>
      <c r="E12" s="164">
        <v>53262.07</v>
      </c>
      <c r="F12" s="163">
        <v>4556.6099999999997</v>
      </c>
      <c r="G12" s="164">
        <v>1765.14</v>
      </c>
      <c r="H12" s="164">
        <v>889.97</v>
      </c>
      <c r="I12" s="164">
        <v>1901.5</v>
      </c>
      <c r="J12" s="163">
        <v>33930.730000000003</v>
      </c>
      <c r="K12" s="164">
        <v>3484.58</v>
      </c>
      <c r="L12" s="164">
        <v>5792.73</v>
      </c>
      <c r="M12" s="164">
        <v>24653.43</v>
      </c>
      <c r="N12" s="163">
        <v>65139.93</v>
      </c>
      <c r="O12" s="164">
        <v>23696.23</v>
      </c>
      <c r="P12" s="164">
        <v>14736.56</v>
      </c>
      <c r="Q12" s="164">
        <v>26707.14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81093.33</v>
      </c>
      <c r="C13" s="2">
        <v>26361.7</v>
      </c>
      <c r="D13" s="2">
        <v>17605.71</v>
      </c>
      <c r="E13" s="2">
        <v>37125.919999999998</v>
      </c>
      <c r="F13" s="14">
        <v>3390.64</v>
      </c>
      <c r="G13" s="2">
        <v>1555.27</v>
      </c>
      <c r="H13" s="2">
        <v>670.37</v>
      </c>
      <c r="I13" s="2">
        <v>1165</v>
      </c>
      <c r="J13" s="14">
        <v>21565.98</v>
      </c>
      <c r="K13" s="2">
        <v>2271.6</v>
      </c>
      <c r="L13" s="2">
        <v>3303.79</v>
      </c>
      <c r="M13" s="2">
        <v>15990.6</v>
      </c>
      <c r="N13" s="14">
        <v>56136.7</v>
      </c>
      <c r="O13" s="2">
        <v>22534.84</v>
      </c>
      <c r="P13" s="2">
        <v>13631.55</v>
      </c>
      <c r="Q13" s="2">
        <v>19970.32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233013.78</v>
      </c>
      <c r="C14" s="26">
        <v>36085.24</v>
      </c>
      <c r="D14" s="26">
        <v>50399.62</v>
      </c>
      <c r="E14" s="26">
        <v>146528.92000000001</v>
      </c>
      <c r="F14" s="165">
        <v>24503.11</v>
      </c>
      <c r="G14" s="26">
        <v>6753.97</v>
      </c>
      <c r="H14" s="26">
        <v>4989.79</v>
      </c>
      <c r="I14" s="26">
        <v>12759.35</v>
      </c>
      <c r="J14" s="165">
        <v>83532.52</v>
      </c>
      <c r="K14" s="26">
        <v>7741.4</v>
      </c>
      <c r="L14" s="26">
        <v>19985.73</v>
      </c>
      <c r="M14" s="26">
        <v>55805.38</v>
      </c>
      <c r="N14" s="165">
        <v>124978.15</v>
      </c>
      <c r="O14" s="26">
        <v>21589.87</v>
      </c>
      <c r="P14" s="26">
        <v>25424.09</v>
      </c>
      <c r="Q14" s="26">
        <v>77964.19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13475.56</v>
      </c>
      <c r="C15" s="2">
        <v>426.24</v>
      </c>
      <c r="D15" s="2">
        <v>2106.42</v>
      </c>
      <c r="E15" s="2">
        <v>10942.9</v>
      </c>
      <c r="F15" s="14">
        <v>723.89</v>
      </c>
      <c r="G15" s="2">
        <v>106.12</v>
      </c>
      <c r="H15" s="2">
        <v>185.08</v>
      </c>
      <c r="I15" s="2">
        <v>432.69</v>
      </c>
      <c r="J15" s="14">
        <v>4338.03</v>
      </c>
      <c r="K15" s="2">
        <v>188.85</v>
      </c>
      <c r="L15" s="2">
        <v>814.97</v>
      </c>
      <c r="M15" s="2">
        <v>3334.2</v>
      </c>
      <c r="N15" s="14">
        <v>8413.65</v>
      </c>
      <c r="O15" s="2">
        <v>131.27000000000001</v>
      </c>
      <c r="P15" s="2">
        <v>1106.3699999999999</v>
      </c>
      <c r="Q15" s="2">
        <v>7176.01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80214.28</v>
      </c>
      <c r="C16" s="2">
        <v>4375.3999999999996</v>
      </c>
      <c r="D16" s="2">
        <v>17119.71</v>
      </c>
      <c r="E16" s="2">
        <v>58719.17</v>
      </c>
      <c r="F16" s="14">
        <v>5562.06</v>
      </c>
      <c r="G16" s="2">
        <v>881.4</v>
      </c>
      <c r="H16" s="2">
        <v>1419.52</v>
      </c>
      <c r="I16" s="2">
        <v>3261.14</v>
      </c>
      <c r="J16" s="14">
        <v>28614.16</v>
      </c>
      <c r="K16" s="2">
        <v>1495.79</v>
      </c>
      <c r="L16" s="2">
        <v>6484.45</v>
      </c>
      <c r="M16" s="2">
        <v>20633.919999999998</v>
      </c>
      <c r="N16" s="14">
        <v>46038.06</v>
      </c>
      <c r="O16" s="2">
        <v>1998.2</v>
      </c>
      <c r="P16" s="2">
        <v>9215.75</v>
      </c>
      <c r="Q16" s="2">
        <v>34824.11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65435.8</v>
      </c>
      <c r="C17" s="2">
        <v>19618.61</v>
      </c>
      <c r="D17" s="2">
        <v>11212.7</v>
      </c>
      <c r="E17" s="2">
        <v>34604.49</v>
      </c>
      <c r="F17" s="14">
        <v>7675.62</v>
      </c>
      <c r="G17" s="2">
        <v>3906.28</v>
      </c>
      <c r="H17" s="2">
        <v>957.83</v>
      </c>
      <c r="I17" s="2">
        <v>2811.51</v>
      </c>
      <c r="J17" s="14">
        <v>29157.759999999998</v>
      </c>
      <c r="K17" s="2">
        <v>3458.06</v>
      </c>
      <c r="L17" s="2">
        <v>5451.12</v>
      </c>
      <c r="M17" s="2">
        <v>20248.59</v>
      </c>
      <c r="N17" s="14">
        <v>28602.41</v>
      </c>
      <c r="O17" s="2">
        <v>12254.27</v>
      </c>
      <c r="P17" s="2">
        <v>4803.76</v>
      </c>
      <c r="Q17" s="2">
        <v>11544.39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68674.62</v>
      </c>
      <c r="C18" s="2">
        <v>11307.66</v>
      </c>
      <c r="D18" s="2">
        <v>19325.37</v>
      </c>
      <c r="E18" s="2">
        <v>38041.589999999997</v>
      </c>
      <c r="F18" s="14">
        <v>10250.49</v>
      </c>
      <c r="G18" s="2">
        <v>1832.13</v>
      </c>
      <c r="H18" s="2">
        <v>2381.27</v>
      </c>
      <c r="I18" s="2">
        <v>6037.09</v>
      </c>
      <c r="J18" s="14">
        <v>18972.57</v>
      </c>
      <c r="K18" s="2">
        <v>2395.7199999999998</v>
      </c>
      <c r="L18" s="2">
        <v>6952.55</v>
      </c>
      <c r="M18" s="2">
        <v>9624.2900000000009</v>
      </c>
      <c r="N18" s="14">
        <v>39451.57</v>
      </c>
      <c r="O18" s="2">
        <v>7079.81</v>
      </c>
      <c r="P18" s="2">
        <v>9991.5400000000009</v>
      </c>
      <c r="Q18" s="2">
        <v>22380.22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13410.28</v>
      </c>
      <c r="C19" s="2">
        <v>4208.26</v>
      </c>
      <c r="D19" s="2">
        <v>3465.07</v>
      </c>
      <c r="E19" s="2">
        <v>5736.94</v>
      </c>
      <c r="F19" s="14">
        <v>5892.5</v>
      </c>
      <c r="G19" s="2">
        <v>1083.92</v>
      </c>
      <c r="H19" s="2">
        <v>932.93</v>
      </c>
      <c r="I19" s="2">
        <v>3875.65</v>
      </c>
      <c r="J19" s="14">
        <v>4672.6499999999996</v>
      </c>
      <c r="K19" s="2">
        <v>1265.71</v>
      </c>
      <c r="L19" s="2">
        <v>1945.48</v>
      </c>
      <c r="M19" s="2">
        <v>1461.47</v>
      </c>
      <c r="N19" s="14">
        <v>2845.13</v>
      </c>
      <c r="O19" s="2">
        <v>1858.64</v>
      </c>
      <c r="P19" s="2">
        <v>586.66999999999996</v>
      </c>
      <c r="Q19" s="2">
        <v>399.82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4638.72</v>
      </c>
      <c r="C20" s="2">
        <v>335.7</v>
      </c>
      <c r="D20" s="2">
        <v>560.11</v>
      </c>
      <c r="E20" s="2">
        <v>3742.9</v>
      </c>
      <c r="F20" s="14">
        <v>272.47000000000003</v>
      </c>
      <c r="G20" s="2">
        <v>24.75</v>
      </c>
      <c r="H20" s="2">
        <v>43.77</v>
      </c>
      <c r="I20" s="2">
        <v>203.95</v>
      </c>
      <c r="J20" s="14">
        <v>2253.06</v>
      </c>
      <c r="K20" s="2">
        <v>193.73</v>
      </c>
      <c r="L20" s="2">
        <v>238.56</v>
      </c>
      <c r="M20" s="2">
        <v>1820.76</v>
      </c>
      <c r="N20" s="14">
        <v>2113.19</v>
      </c>
      <c r="O20" s="2">
        <v>117.23</v>
      </c>
      <c r="P20" s="2">
        <v>277.77</v>
      </c>
      <c r="Q20" s="2">
        <v>1718.19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574.79999999999995</v>
      </c>
      <c r="C21" s="2">
        <v>21.63</v>
      </c>
      <c r="D21" s="2">
        <v>75.31</v>
      </c>
      <c r="E21" s="2">
        <v>477.86</v>
      </c>
      <c r="F21" s="14">
        <v>18.579999999999998</v>
      </c>
      <c r="G21" s="2">
        <v>3.29</v>
      </c>
      <c r="H21" s="2">
        <v>2.33</v>
      </c>
      <c r="I21" s="2">
        <v>12.96</v>
      </c>
      <c r="J21" s="14">
        <v>196.95</v>
      </c>
      <c r="K21" s="2">
        <v>9.24</v>
      </c>
      <c r="L21" s="2">
        <v>44.08</v>
      </c>
      <c r="M21" s="2">
        <v>143.63</v>
      </c>
      <c r="N21" s="14">
        <v>359.27</v>
      </c>
      <c r="O21" s="2">
        <v>9.09</v>
      </c>
      <c r="P21" s="2">
        <v>28.9</v>
      </c>
      <c r="Q21" s="2">
        <v>321.27999999999997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86">
        <v>367713.19</v>
      </c>
      <c r="C22" s="187">
        <v>16831.72</v>
      </c>
      <c r="D22" s="187">
        <v>46213.72</v>
      </c>
      <c r="E22" s="187">
        <v>304667.75</v>
      </c>
      <c r="F22" s="186">
        <v>16688.560000000001</v>
      </c>
      <c r="G22" s="187">
        <v>1768.21</v>
      </c>
      <c r="H22" s="187">
        <v>2644.45</v>
      </c>
      <c r="I22" s="187">
        <v>12275.9</v>
      </c>
      <c r="J22" s="186">
        <v>167205.51</v>
      </c>
      <c r="K22" s="187">
        <v>6869.6</v>
      </c>
      <c r="L22" s="187">
        <v>24060.42</v>
      </c>
      <c r="M22" s="187">
        <v>136275.49</v>
      </c>
      <c r="N22" s="186">
        <v>183819.12</v>
      </c>
      <c r="O22" s="187">
        <v>8193.92</v>
      </c>
      <c r="P22" s="187">
        <v>19508.849999999999</v>
      </c>
      <c r="Q22" s="187">
        <v>156116.35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704354.24</v>
      </c>
      <c r="C23" s="162">
        <v>81862.91</v>
      </c>
      <c r="D23" s="162">
        <v>118032.6</v>
      </c>
      <c r="E23" s="162">
        <v>504458.73</v>
      </c>
      <c r="F23" s="161">
        <v>45748.28</v>
      </c>
      <c r="G23" s="162">
        <v>10287.32</v>
      </c>
      <c r="H23" s="162">
        <v>8524.2099999999991</v>
      </c>
      <c r="I23" s="162">
        <v>26936.75</v>
      </c>
      <c r="J23" s="161">
        <v>284668.77</v>
      </c>
      <c r="K23" s="162">
        <v>18095.580000000002</v>
      </c>
      <c r="L23" s="162">
        <v>49838.879999999997</v>
      </c>
      <c r="M23" s="162">
        <v>216734.3</v>
      </c>
      <c r="N23" s="161">
        <v>373937.19</v>
      </c>
      <c r="O23" s="162">
        <v>53480.01</v>
      </c>
      <c r="P23" s="162">
        <v>59669.5</v>
      </c>
      <c r="Q23" s="162">
        <v>260787.68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143632.82</v>
      </c>
      <c r="C24" s="17">
        <v>25304.7</v>
      </c>
      <c r="D24" s="17">
        <v>43443.929999999993</v>
      </c>
      <c r="E24" s="17">
        <v>74884.179999999993</v>
      </c>
      <c r="F24" s="16">
        <v>30250.420000000002</v>
      </c>
      <c r="G24" s="17">
        <v>4798</v>
      </c>
      <c r="H24" s="17">
        <v>8161.16</v>
      </c>
      <c r="I24" s="17">
        <v>17291.25</v>
      </c>
      <c r="J24" s="16">
        <v>59613.760000000002</v>
      </c>
      <c r="K24" s="17">
        <v>7382.03</v>
      </c>
      <c r="L24" s="17">
        <v>21651.55</v>
      </c>
      <c r="M24" s="17">
        <v>30580.19</v>
      </c>
      <c r="N24" s="16">
        <v>53768.639999999999</v>
      </c>
      <c r="O24" s="17">
        <v>13124.67</v>
      </c>
      <c r="P24" s="17">
        <v>13631.22</v>
      </c>
      <c r="Q24" s="17">
        <v>27012.75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13587.36</v>
      </c>
      <c r="C25" s="2">
        <v>2904.14</v>
      </c>
      <c r="D25" s="2">
        <v>3264.16</v>
      </c>
      <c r="E25" s="2">
        <v>7419.06</v>
      </c>
      <c r="F25" s="14">
        <v>1145.18</v>
      </c>
      <c r="G25" s="2">
        <v>295.33</v>
      </c>
      <c r="H25" s="2">
        <v>218.46</v>
      </c>
      <c r="I25" s="2">
        <v>631.38</v>
      </c>
      <c r="J25" s="14">
        <v>10782.58</v>
      </c>
      <c r="K25" s="2">
        <v>2076.9899999999998</v>
      </c>
      <c r="L25" s="2">
        <v>2648.3</v>
      </c>
      <c r="M25" s="2">
        <v>6057.3</v>
      </c>
      <c r="N25" s="14">
        <v>1659.6</v>
      </c>
      <c r="O25" s="2">
        <v>531.82000000000005</v>
      </c>
      <c r="P25" s="2">
        <v>397.4</v>
      </c>
      <c r="Q25" s="2">
        <v>730.38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130045.46</v>
      </c>
      <c r="C26" s="2">
        <v>22400.560000000001</v>
      </c>
      <c r="D26" s="2">
        <v>40179.769999999997</v>
      </c>
      <c r="E26" s="2">
        <v>67465.119999999995</v>
      </c>
      <c r="F26" s="14">
        <v>29105.24</v>
      </c>
      <c r="G26" s="2">
        <v>4502.67</v>
      </c>
      <c r="H26" s="2">
        <v>7942.7</v>
      </c>
      <c r="I26" s="2">
        <v>16659.87</v>
      </c>
      <c r="J26" s="14">
        <v>48831.18</v>
      </c>
      <c r="K26" s="2">
        <v>5305.04</v>
      </c>
      <c r="L26" s="2">
        <v>19003.25</v>
      </c>
      <c r="M26" s="2">
        <v>24522.89</v>
      </c>
      <c r="N26" s="14">
        <v>52109.04</v>
      </c>
      <c r="O26" s="2">
        <v>12592.85</v>
      </c>
      <c r="P26" s="2">
        <v>13233.82</v>
      </c>
      <c r="Q26" s="2">
        <v>26282.37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10613.47</v>
      </c>
      <c r="C27" s="2">
        <v>1160.05</v>
      </c>
      <c r="D27" s="2">
        <v>1648.81</v>
      </c>
      <c r="E27" s="2">
        <v>7804.61</v>
      </c>
      <c r="F27" s="14">
        <v>318.5</v>
      </c>
      <c r="G27" s="2">
        <v>78.34</v>
      </c>
      <c r="H27" s="2">
        <v>77.48</v>
      </c>
      <c r="I27" s="2">
        <v>162.68</v>
      </c>
      <c r="J27" s="14">
        <v>9518.51</v>
      </c>
      <c r="K27" s="2">
        <v>892.12</v>
      </c>
      <c r="L27" s="2">
        <v>1392.57</v>
      </c>
      <c r="M27" s="2">
        <v>7233.82</v>
      </c>
      <c r="N27" s="14">
        <v>776.46</v>
      </c>
      <c r="O27" s="2">
        <v>189.58</v>
      </c>
      <c r="P27" s="2">
        <v>178.76</v>
      </c>
      <c r="Q27" s="2">
        <v>408.12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137927.1</v>
      </c>
      <c r="C28" s="2">
        <v>21538.94</v>
      </c>
      <c r="D28" s="2">
        <v>37164.910000000003</v>
      </c>
      <c r="E28" s="2">
        <v>79223.259999999995</v>
      </c>
      <c r="F28" s="14">
        <v>13861.55</v>
      </c>
      <c r="G28" s="2">
        <v>2580.9</v>
      </c>
      <c r="H28" s="2">
        <v>3514.36</v>
      </c>
      <c r="I28" s="2">
        <v>7766.29</v>
      </c>
      <c r="J28" s="14">
        <v>105328.64</v>
      </c>
      <c r="K28" s="2">
        <v>15247.98</v>
      </c>
      <c r="L28" s="2">
        <v>29802.959999999999</v>
      </c>
      <c r="M28" s="2">
        <v>60277.7</v>
      </c>
      <c r="N28" s="14">
        <v>18736.91</v>
      </c>
      <c r="O28" s="2">
        <v>3710.05</v>
      </c>
      <c r="P28" s="2">
        <v>3847.59</v>
      </c>
      <c r="Q28" s="2">
        <v>11179.26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170133.78</v>
      </c>
      <c r="C29" s="2">
        <v>14867.83</v>
      </c>
      <c r="D29" s="2">
        <v>27864.39</v>
      </c>
      <c r="E29" s="2">
        <v>127401.56000000001</v>
      </c>
      <c r="F29" s="14">
        <v>17897.91</v>
      </c>
      <c r="G29" s="2">
        <v>2433.27</v>
      </c>
      <c r="H29" s="2">
        <v>3091.45</v>
      </c>
      <c r="I29" s="2">
        <v>12373.19</v>
      </c>
      <c r="J29" s="14">
        <v>75489.66</v>
      </c>
      <c r="K29" s="2">
        <v>4482.5700000000006</v>
      </c>
      <c r="L29" s="2">
        <v>14831.45</v>
      </c>
      <c r="M29" s="2">
        <v>56175.64</v>
      </c>
      <c r="N29" s="14">
        <v>76746.210000000006</v>
      </c>
      <c r="O29" s="2">
        <v>7951.99</v>
      </c>
      <c r="P29" s="2">
        <v>9941.49</v>
      </c>
      <c r="Q29" s="2">
        <v>58852.729999999996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82">
        <v>95103.989999999991</v>
      </c>
      <c r="C30" s="183">
        <v>25644.18</v>
      </c>
      <c r="D30" s="183">
        <v>31730.77</v>
      </c>
      <c r="E30" s="183">
        <v>37729.03</v>
      </c>
      <c r="F30" s="182">
        <v>9831.35</v>
      </c>
      <c r="G30" s="183">
        <v>4161.1000000000004</v>
      </c>
      <c r="H30" s="183">
        <v>2657.4399999999996</v>
      </c>
      <c r="I30" s="183">
        <v>3012.81</v>
      </c>
      <c r="J30" s="182">
        <v>45795.33</v>
      </c>
      <c r="K30" s="183">
        <v>8065.83</v>
      </c>
      <c r="L30" s="183">
        <v>16891.66</v>
      </c>
      <c r="M30" s="183">
        <v>20837.849999999999</v>
      </c>
      <c r="N30" s="182">
        <v>39477.300000000003</v>
      </c>
      <c r="O30" s="183">
        <v>13417.259999999998</v>
      </c>
      <c r="P30" s="183">
        <v>12181.66</v>
      </c>
      <c r="Q30" s="183">
        <v>13878.380000000001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557411.16</v>
      </c>
      <c r="C31" s="162">
        <v>88515.7</v>
      </c>
      <c r="D31" s="162">
        <v>141852.81</v>
      </c>
      <c r="E31" s="162">
        <v>327042.65000000002</v>
      </c>
      <c r="F31" s="161">
        <v>72159.73</v>
      </c>
      <c r="G31" s="162">
        <v>14051.62</v>
      </c>
      <c r="H31" s="162">
        <v>17501.900000000001</v>
      </c>
      <c r="I31" s="162">
        <v>40606.21</v>
      </c>
      <c r="J31" s="161">
        <v>295745.90999999997</v>
      </c>
      <c r="K31" s="162">
        <v>36070.519999999997</v>
      </c>
      <c r="L31" s="162">
        <v>84570.19</v>
      </c>
      <c r="M31" s="162">
        <v>175105.19</v>
      </c>
      <c r="N31" s="161">
        <v>189505.52</v>
      </c>
      <c r="O31" s="162">
        <v>38393.56</v>
      </c>
      <c r="P31" s="162">
        <v>39780.720000000001</v>
      </c>
      <c r="Q31" s="162">
        <v>111331.24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>
        <v>999.55</v>
      </c>
      <c r="C32" s="162" t="s">
        <v>79</v>
      </c>
      <c r="D32" s="162" t="s">
        <v>79</v>
      </c>
      <c r="E32" s="162">
        <v>4769.3900000000003</v>
      </c>
      <c r="F32" s="161">
        <v>1397.72</v>
      </c>
      <c r="G32" s="162" t="s">
        <v>79</v>
      </c>
      <c r="H32" s="162" t="s">
        <v>79</v>
      </c>
      <c r="I32" s="162">
        <v>1640.84</v>
      </c>
      <c r="J32" s="161">
        <v>436.16</v>
      </c>
      <c r="K32" s="162" t="s">
        <v>79</v>
      </c>
      <c r="L32" s="162" t="s">
        <v>79</v>
      </c>
      <c r="M32" s="162">
        <v>2472.25</v>
      </c>
      <c r="N32" s="161" t="s">
        <v>79</v>
      </c>
      <c r="O32" s="162" t="s">
        <v>79</v>
      </c>
      <c r="P32" s="162">
        <v>185.47</v>
      </c>
      <c r="Q32" s="162">
        <v>656.3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1262842.8999999999</v>
      </c>
      <c r="C33" s="162">
        <v>167008.38</v>
      </c>
      <c r="D33" s="162">
        <v>259531.18</v>
      </c>
      <c r="E33" s="162">
        <v>836303.34</v>
      </c>
      <c r="F33" s="161">
        <v>119312.72</v>
      </c>
      <c r="G33" s="162">
        <v>24245.97</v>
      </c>
      <c r="H33" s="162">
        <v>25879.37</v>
      </c>
      <c r="I33" s="162">
        <v>69187.38</v>
      </c>
      <c r="J33" s="161">
        <v>580877.05000000005</v>
      </c>
      <c r="K33" s="162">
        <v>52551.46</v>
      </c>
      <c r="L33" s="162">
        <v>134001.25</v>
      </c>
      <c r="M33" s="162">
        <v>394324.34</v>
      </c>
      <c r="N33" s="161">
        <v>562653.13</v>
      </c>
      <c r="O33" s="162">
        <v>90210.95</v>
      </c>
      <c r="P33" s="162">
        <v>99650.559999999998</v>
      </c>
      <c r="Q33" s="162">
        <v>372791.62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1032510.82</v>
      </c>
      <c r="C34" s="169">
        <v>142227.34</v>
      </c>
      <c r="D34" s="169">
        <v>215568.47</v>
      </c>
      <c r="E34" s="169">
        <v>674715.01</v>
      </c>
      <c r="F34" s="168">
        <v>100735.6</v>
      </c>
      <c r="G34" s="169">
        <v>19478.54</v>
      </c>
      <c r="H34" s="169">
        <v>21929.33</v>
      </c>
      <c r="I34" s="169">
        <v>59327.73</v>
      </c>
      <c r="J34" s="168">
        <v>474799.91</v>
      </c>
      <c r="K34" s="169">
        <v>45578.58</v>
      </c>
      <c r="L34" s="169">
        <v>112653.2</v>
      </c>
      <c r="M34" s="169">
        <v>316568.13</v>
      </c>
      <c r="N34" s="168">
        <v>456975.31</v>
      </c>
      <c r="O34" s="169">
        <v>77170.22</v>
      </c>
      <c r="P34" s="169">
        <v>80985.94</v>
      </c>
      <c r="Q34" s="169">
        <v>298819.15000000002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171</v>
      </c>
      <c r="C38" s="194" t="s">
        <v>171</v>
      </c>
      <c r="D38" s="194" t="s">
        <v>171</v>
      </c>
      <c r="E38" s="194" t="s">
        <v>171</v>
      </c>
      <c r="F38" s="194" t="s">
        <v>172</v>
      </c>
      <c r="G38" s="194" t="s">
        <v>172</v>
      </c>
      <c r="H38" s="194" t="s">
        <v>172</v>
      </c>
      <c r="I38" s="194" t="s">
        <v>172</v>
      </c>
      <c r="J38" s="194" t="s">
        <v>173</v>
      </c>
      <c r="K38" s="194" t="s">
        <v>173</v>
      </c>
      <c r="L38" s="194" t="s">
        <v>173</v>
      </c>
      <c r="M38" s="194" t="s">
        <v>173</v>
      </c>
      <c r="N38" s="194" t="s">
        <v>174</v>
      </c>
      <c r="O38" s="194" t="s">
        <v>174</v>
      </c>
      <c r="P38" s="194" t="s">
        <v>174</v>
      </c>
      <c r="Q38" s="194" t="s">
        <v>174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175</v>
      </c>
      <c r="C39" s="194" t="s">
        <v>175</v>
      </c>
      <c r="D39" s="194" t="s">
        <v>175</v>
      </c>
      <c r="E39" s="194" t="s">
        <v>175</v>
      </c>
      <c r="F39" s="194" t="s">
        <v>176</v>
      </c>
      <c r="G39" s="194" t="s">
        <v>176</v>
      </c>
      <c r="H39" s="194" t="s">
        <v>176</v>
      </c>
      <c r="I39" s="194" t="s">
        <v>176</v>
      </c>
      <c r="J39" s="194" t="s">
        <v>177</v>
      </c>
      <c r="K39" s="194" t="s">
        <v>177</v>
      </c>
      <c r="L39" s="194" t="s">
        <v>177</v>
      </c>
      <c r="M39" s="194" t="s">
        <v>177</v>
      </c>
      <c r="N39" s="194" t="s">
        <v>178</v>
      </c>
      <c r="O39" s="194" t="s">
        <v>178</v>
      </c>
      <c r="P39" s="194" t="s">
        <v>178</v>
      </c>
      <c r="Q39" s="194" t="s">
        <v>178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70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685853</v>
      </c>
      <c r="C41" s="13">
        <v>648989</v>
      </c>
      <c r="D41" s="13">
        <v>35298</v>
      </c>
      <c r="E41" s="13">
        <v>1566</v>
      </c>
      <c r="F41" s="12">
        <v>93198</v>
      </c>
      <c r="G41" s="13">
        <v>88749</v>
      </c>
      <c r="H41" s="13">
        <v>4201</v>
      </c>
      <c r="I41" s="13">
        <v>248</v>
      </c>
      <c r="J41" s="12">
        <v>146707</v>
      </c>
      <c r="K41" s="13">
        <v>131215</v>
      </c>
      <c r="L41" s="13">
        <v>14691</v>
      </c>
      <c r="M41" s="13">
        <v>801</v>
      </c>
      <c r="N41" s="12">
        <v>445948</v>
      </c>
      <c r="O41" s="13">
        <v>429025</v>
      </c>
      <c r="P41" s="13">
        <v>16406</v>
      </c>
      <c r="Q41" s="13">
        <v>517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203722.21</v>
      </c>
      <c r="C42" s="17">
        <v>25835.4</v>
      </c>
      <c r="D42" s="17">
        <v>33849.81</v>
      </c>
      <c r="E42" s="17">
        <v>144037</v>
      </c>
      <c r="F42" s="16">
        <v>12087.099999999999</v>
      </c>
      <c r="G42" s="17">
        <v>2745.74</v>
      </c>
      <c r="H42" s="17">
        <v>2438.65</v>
      </c>
      <c r="I42" s="17">
        <v>6902.7099999999991</v>
      </c>
      <c r="J42" s="16">
        <v>89618.19</v>
      </c>
      <c r="K42" s="17">
        <v>8285.92</v>
      </c>
      <c r="L42" s="17">
        <v>19101.239999999998</v>
      </c>
      <c r="M42" s="17">
        <v>62231.009999999995</v>
      </c>
      <c r="N42" s="16">
        <v>102016.92</v>
      </c>
      <c r="O42" s="17">
        <v>14803.720000000001</v>
      </c>
      <c r="P42" s="17">
        <v>12309.92</v>
      </c>
      <c r="Q42" s="17">
        <v>74903.26999999999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30889.46</v>
      </c>
      <c r="C43" s="2">
        <v>-2029.12</v>
      </c>
      <c r="D43" s="2">
        <v>1576.37</v>
      </c>
      <c r="E43" s="2">
        <v>31342.21</v>
      </c>
      <c r="F43" s="14">
        <v>1470.9</v>
      </c>
      <c r="G43" s="2">
        <v>-24.39</v>
      </c>
      <c r="H43" s="2">
        <v>222.52</v>
      </c>
      <c r="I43" s="2">
        <v>1272.77</v>
      </c>
      <c r="J43" s="14">
        <v>18834.77</v>
      </c>
      <c r="K43" s="2">
        <v>-1430.2</v>
      </c>
      <c r="L43" s="2">
        <v>1759.85</v>
      </c>
      <c r="M43" s="2">
        <v>18505.12</v>
      </c>
      <c r="N43" s="14">
        <v>10583.79</v>
      </c>
      <c r="O43" s="2">
        <v>-574.52</v>
      </c>
      <c r="P43" s="2">
        <v>-406</v>
      </c>
      <c r="Q43" s="2">
        <v>11564.32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28642.880000000001</v>
      </c>
      <c r="C44" s="2">
        <v>4543.1400000000003</v>
      </c>
      <c r="D44" s="2">
        <v>7985.83</v>
      </c>
      <c r="E44" s="2">
        <v>16113.91</v>
      </c>
      <c r="F44" s="14">
        <v>2681.73</v>
      </c>
      <c r="G44" s="2">
        <v>707.24</v>
      </c>
      <c r="H44" s="2">
        <v>683.08</v>
      </c>
      <c r="I44" s="2">
        <v>1291.4100000000001</v>
      </c>
      <c r="J44" s="14">
        <v>12532.27</v>
      </c>
      <c r="K44" s="2">
        <v>1016.33</v>
      </c>
      <c r="L44" s="2">
        <v>4015.52</v>
      </c>
      <c r="M44" s="2">
        <v>7500.42</v>
      </c>
      <c r="N44" s="14">
        <v>13428.88</v>
      </c>
      <c r="O44" s="2">
        <v>2819.57</v>
      </c>
      <c r="P44" s="2">
        <v>3287.23</v>
      </c>
      <c r="Q44" s="2">
        <v>7322.07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129212.13</v>
      </c>
      <c r="C45" s="2">
        <v>22569.3</v>
      </c>
      <c r="D45" s="2">
        <v>46568.21</v>
      </c>
      <c r="E45" s="2">
        <v>60074.62</v>
      </c>
      <c r="F45" s="14">
        <v>13796.86</v>
      </c>
      <c r="G45" s="2">
        <v>3578.89</v>
      </c>
      <c r="H45" s="2">
        <v>4703.7700000000004</v>
      </c>
      <c r="I45" s="2">
        <v>5514.21</v>
      </c>
      <c r="J45" s="14">
        <v>61870.03</v>
      </c>
      <c r="K45" s="2">
        <v>7166.13</v>
      </c>
      <c r="L45" s="2">
        <v>23017.360000000001</v>
      </c>
      <c r="M45" s="2">
        <v>31686.54</v>
      </c>
      <c r="N45" s="14">
        <v>53545.23</v>
      </c>
      <c r="O45" s="2">
        <v>11824.28</v>
      </c>
      <c r="P45" s="2">
        <v>18847.080000000002</v>
      </c>
      <c r="Q45" s="2">
        <v>22873.87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185" t="s">
        <v>104</v>
      </c>
      <c r="B46" s="182">
        <v>8107.4499999999825</v>
      </c>
      <c r="C46" s="183">
        <v>307.31999999999971</v>
      </c>
      <c r="D46" s="183">
        <v>832.19000000000233</v>
      </c>
      <c r="E46" s="183">
        <v>6967.9399999999951</v>
      </c>
      <c r="F46" s="182">
        <v>793.32999999999811</v>
      </c>
      <c r="G46" s="183">
        <v>56.740000000001146</v>
      </c>
      <c r="H46" s="183">
        <v>89.159999999999854</v>
      </c>
      <c r="I46" s="183">
        <v>647.42000000000098</v>
      </c>
      <c r="J46" s="182">
        <v>4029.9900000000052</v>
      </c>
      <c r="K46" s="183">
        <v>61.970000000000255</v>
      </c>
      <c r="L46" s="183">
        <v>529.83000000000538</v>
      </c>
      <c r="M46" s="183">
        <v>3438.2100000000137</v>
      </c>
      <c r="N46" s="182">
        <v>3284.1500000000087</v>
      </c>
      <c r="O46" s="183">
        <v>188.61999999999716</v>
      </c>
      <c r="P46" s="183">
        <v>213.20000000000073</v>
      </c>
      <c r="Q46" s="183">
        <v>2882.3300000000054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188" t="s">
        <v>105</v>
      </c>
      <c r="B47" s="161">
        <v>400574.13</v>
      </c>
      <c r="C47" s="162">
        <v>51226.04</v>
      </c>
      <c r="D47" s="162">
        <v>90812.41</v>
      </c>
      <c r="E47" s="162">
        <v>258535.67999999999</v>
      </c>
      <c r="F47" s="161">
        <v>30829.919999999998</v>
      </c>
      <c r="G47" s="162">
        <v>7064.22</v>
      </c>
      <c r="H47" s="162">
        <v>8137.18</v>
      </c>
      <c r="I47" s="162">
        <v>15628.52</v>
      </c>
      <c r="J47" s="161">
        <v>186885.25</v>
      </c>
      <c r="K47" s="162">
        <v>15100.15</v>
      </c>
      <c r="L47" s="162">
        <v>48423.8</v>
      </c>
      <c r="M47" s="162">
        <v>123361.3</v>
      </c>
      <c r="N47" s="161">
        <v>182858.97</v>
      </c>
      <c r="O47" s="162">
        <v>29061.67</v>
      </c>
      <c r="P47" s="162">
        <v>34251.43</v>
      </c>
      <c r="Q47" s="162">
        <v>119545.86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2465.64</v>
      </c>
      <c r="C48" s="162">
        <v>28.02</v>
      </c>
      <c r="D48" s="162">
        <v>223.71</v>
      </c>
      <c r="E48" s="162">
        <v>2213.91</v>
      </c>
      <c r="F48" s="161">
        <v>42.81</v>
      </c>
      <c r="G48" s="162">
        <v>2.44</v>
      </c>
      <c r="H48" s="162">
        <v>8.34</v>
      </c>
      <c r="I48" s="162">
        <v>32.03</v>
      </c>
      <c r="J48" s="161">
        <v>978.49</v>
      </c>
      <c r="K48" s="162">
        <v>15.95</v>
      </c>
      <c r="L48" s="162">
        <v>193.86</v>
      </c>
      <c r="M48" s="162">
        <v>768.68</v>
      </c>
      <c r="N48" s="161">
        <v>1444.35</v>
      </c>
      <c r="O48" s="162">
        <v>9.6300000000000008</v>
      </c>
      <c r="P48" s="162">
        <v>21.51</v>
      </c>
      <c r="Q48" s="162">
        <v>1413.2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19906.099999999999</v>
      </c>
      <c r="C49" s="162">
        <v>1362.42</v>
      </c>
      <c r="D49" s="162">
        <v>2081.59</v>
      </c>
      <c r="E49" s="162">
        <v>16462.080000000002</v>
      </c>
      <c r="F49" s="161">
        <v>2342.13</v>
      </c>
      <c r="G49" s="162">
        <v>352.12</v>
      </c>
      <c r="H49" s="162">
        <v>114.51</v>
      </c>
      <c r="I49" s="162">
        <v>1875.5</v>
      </c>
      <c r="J49" s="161">
        <v>11607.55</v>
      </c>
      <c r="K49" s="162">
        <v>817.57</v>
      </c>
      <c r="L49" s="162">
        <v>1444.43</v>
      </c>
      <c r="M49" s="162">
        <v>9345.5499999999993</v>
      </c>
      <c r="N49" s="161">
        <v>5956.42</v>
      </c>
      <c r="O49" s="162">
        <v>192.73</v>
      </c>
      <c r="P49" s="162">
        <v>522.65</v>
      </c>
      <c r="Q49" s="162">
        <v>5241.04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272802.86</v>
      </c>
      <c r="C50" s="17">
        <v>33438.370000000003</v>
      </c>
      <c r="D50" s="17">
        <v>52865.77</v>
      </c>
      <c r="E50" s="17">
        <v>186498.73</v>
      </c>
      <c r="F50" s="16">
        <v>24928.720000000001</v>
      </c>
      <c r="G50" s="17">
        <v>3947.87</v>
      </c>
      <c r="H50" s="17">
        <v>4785.57</v>
      </c>
      <c r="I50" s="17">
        <v>16195.28</v>
      </c>
      <c r="J50" s="16">
        <v>103422.57</v>
      </c>
      <c r="K50" s="17">
        <v>6736.85</v>
      </c>
      <c r="L50" s="17">
        <v>22249.81</v>
      </c>
      <c r="M50" s="17">
        <v>74435.92</v>
      </c>
      <c r="N50" s="16">
        <v>144451.57</v>
      </c>
      <c r="O50" s="17">
        <v>22753.66</v>
      </c>
      <c r="P50" s="17">
        <v>25830.39</v>
      </c>
      <c r="Q50" s="17">
        <v>95867.520000000004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16153.05</v>
      </c>
      <c r="C51" s="2">
        <v>7842.45</v>
      </c>
      <c r="D51" s="2">
        <v>2076.39</v>
      </c>
      <c r="E51" s="2">
        <v>6234.21</v>
      </c>
      <c r="F51" s="14">
        <v>821.79</v>
      </c>
      <c r="G51" s="2">
        <v>137.77000000000001</v>
      </c>
      <c r="H51" s="2">
        <v>220.66</v>
      </c>
      <c r="I51" s="2">
        <v>463.37</v>
      </c>
      <c r="J51" s="14">
        <v>13686.48</v>
      </c>
      <c r="K51" s="2">
        <v>7251.18</v>
      </c>
      <c r="L51" s="2">
        <v>1411.91</v>
      </c>
      <c r="M51" s="2">
        <v>5023.3900000000003</v>
      </c>
      <c r="N51" s="14">
        <v>1644.78</v>
      </c>
      <c r="O51" s="2">
        <v>453.5</v>
      </c>
      <c r="P51" s="2">
        <v>443.83</v>
      </c>
      <c r="Q51" s="2">
        <v>747.45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174170.26</v>
      </c>
      <c r="C52" s="2">
        <v>24555.29</v>
      </c>
      <c r="D52" s="2">
        <v>43796.160000000003</v>
      </c>
      <c r="E52" s="2">
        <v>105818.81</v>
      </c>
      <c r="F52" s="14">
        <v>25380.82</v>
      </c>
      <c r="G52" s="2">
        <v>4132.8100000000004</v>
      </c>
      <c r="H52" s="2">
        <v>6267.97</v>
      </c>
      <c r="I52" s="2">
        <v>14980.04</v>
      </c>
      <c r="J52" s="14">
        <v>91722.3</v>
      </c>
      <c r="K52" s="2">
        <v>8918.43</v>
      </c>
      <c r="L52" s="2">
        <v>24907.43</v>
      </c>
      <c r="M52" s="2">
        <v>57896.45</v>
      </c>
      <c r="N52" s="14">
        <v>57067.13</v>
      </c>
      <c r="O52" s="2">
        <v>11504.05</v>
      </c>
      <c r="P52" s="2">
        <v>12620.77</v>
      </c>
      <c r="Q52" s="2">
        <v>32942.31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185" t="s">
        <v>111</v>
      </c>
      <c r="B53" s="182">
        <v>145384.13999999998</v>
      </c>
      <c r="C53" s="183">
        <v>23754.57</v>
      </c>
      <c r="D53" s="183">
        <v>23616.91</v>
      </c>
      <c r="E53" s="183">
        <v>98012.66</v>
      </c>
      <c r="F53" s="182">
        <v>16380.85</v>
      </c>
      <c r="G53" s="183">
        <v>3840.5499999999997</v>
      </c>
      <c r="H53" s="183">
        <v>2393.66</v>
      </c>
      <c r="I53" s="183">
        <v>10146.65</v>
      </c>
      <c r="J53" s="182">
        <v>66014.209999999992</v>
      </c>
      <c r="K53" s="183">
        <v>6722.69</v>
      </c>
      <c r="L53" s="183">
        <v>13941.02</v>
      </c>
      <c r="M53" s="183">
        <v>45350.509999999995</v>
      </c>
      <c r="N53" s="182">
        <v>62989.079999999994</v>
      </c>
      <c r="O53" s="183">
        <v>13191.33</v>
      </c>
      <c r="P53" s="183">
        <v>7282.25</v>
      </c>
      <c r="Q53" s="183">
        <v>42515.5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608510.31000000006</v>
      </c>
      <c r="C54" s="169">
        <v>89590.68</v>
      </c>
      <c r="D54" s="169">
        <v>122355.24</v>
      </c>
      <c r="E54" s="169">
        <v>396564.4</v>
      </c>
      <c r="F54" s="168">
        <v>67512.179999999993</v>
      </c>
      <c r="G54" s="169">
        <v>12059</v>
      </c>
      <c r="H54" s="169">
        <v>13667.85</v>
      </c>
      <c r="I54" s="169">
        <v>41785.33</v>
      </c>
      <c r="J54" s="168">
        <v>274845.57</v>
      </c>
      <c r="K54" s="169">
        <v>29629.14</v>
      </c>
      <c r="L54" s="169">
        <v>62510.16</v>
      </c>
      <c r="M54" s="169">
        <v>182706.28</v>
      </c>
      <c r="N54" s="168">
        <v>266152.56</v>
      </c>
      <c r="O54" s="169">
        <v>47902.54</v>
      </c>
      <c r="P54" s="169">
        <v>46177.23</v>
      </c>
      <c r="Q54" s="169">
        <v>172072.79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1054.6400000000001</v>
      </c>
      <c r="C55" s="169">
        <v>20.18</v>
      </c>
      <c r="D55" s="169">
        <v>95.52</v>
      </c>
      <c r="E55" s="169">
        <v>938.93</v>
      </c>
      <c r="F55" s="168">
        <v>8.56</v>
      </c>
      <c r="G55" s="169">
        <v>0.76</v>
      </c>
      <c r="H55" s="169">
        <v>1.45</v>
      </c>
      <c r="I55" s="169">
        <v>6.35</v>
      </c>
      <c r="J55" s="168">
        <v>483.06</v>
      </c>
      <c r="K55" s="169">
        <v>15.77</v>
      </c>
      <c r="L55" s="169">
        <v>80.959999999999994</v>
      </c>
      <c r="M55" s="169">
        <v>386.33</v>
      </c>
      <c r="N55" s="168">
        <v>563.01</v>
      </c>
      <c r="O55" s="169">
        <v>3.65</v>
      </c>
      <c r="P55" s="169">
        <v>13.11</v>
      </c>
      <c r="Q55" s="169">
        <v>546.25</v>
      </c>
      <c r="R55" s="14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 t="s">
        <v>13</v>
      </c>
      <c r="X55" s="2" t="s">
        <v>13</v>
      </c>
      <c r="Y55" s="2" t="s">
        <v>13</v>
      </c>
      <c r="Z55" s="2" t="s">
        <v>13</v>
      </c>
      <c r="AA55" s="2" t="s">
        <v>13</v>
      </c>
      <c r="AB55" s="2" t="s">
        <v>13</v>
      </c>
      <c r="AC55" s="2" t="s">
        <v>13</v>
      </c>
      <c r="AD55" s="2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1032510.82</v>
      </c>
      <c r="C56" s="162">
        <v>142227.34</v>
      </c>
      <c r="D56" s="162">
        <v>215568.47</v>
      </c>
      <c r="E56" s="162">
        <v>674715.01</v>
      </c>
      <c r="F56" s="161">
        <v>100735.6</v>
      </c>
      <c r="G56" s="162">
        <v>19478.54</v>
      </c>
      <c r="H56" s="162">
        <v>21929.33</v>
      </c>
      <c r="I56" s="162">
        <v>59327.73</v>
      </c>
      <c r="J56" s="161">
        <v>474799.91</v>
      </c>
      <c r="K56" s="162">
        <v>45578.58</v>
      </c>
      <c r="L56" s="162">
        <v>112653.2</v>
      </c>
      <c r="M56" s="162">
        <v>316568.13</v>
      </c>
      <c r="N56" s="161">
        <v>456975.31</v>
      </c>
      <c r="O56" s="162">
        <v>77170.22</v>
      </c>
      <c r="P56" s="162">
        <v>80985.94</v>
      </c>
      <c r="Q56" s="162">
        <v>298819.15000000002</v>
      </c>
      <c r="R56" s="14" t="s">
        <v>13</v>
      </c>
      <c r="S56" s="2" t="s">
        <v>13</v>
      </c>
      <c r="T56" s="2" t="s">
        <v>13</v>
      </c>
      <c r="U56" s="2" t="s">
        <v>13</v>
      </c>
      <c r="V56" s="2" t="s">
        <v>13</v>
      </c>
      <c r="W56" s="2" t="s">
        <v>13</v>
      </c>
      <c r="X56" s="2" t="s">
        <v>13</v>
      </c>
      <c r="Y56" s="2" t="s">
        <v>13</v>
      </c>
      <c r="Z56" s="2" t="s">
        <v>13</v>
      </c>
      <c r="AA56" s="2" t="s">
        <v>13</v>
      </c>
      <c r="AB56" s="2" t="s">
        <v>13</v>
      </c>
      <c r="AC56" s="2" t="s">
        <v>13</v>
      </c>
      <c r="AD56" s="2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6473-5BCC-3144-A752-45CA846624F1}">
  <dimension ref="A1:AO56"/>
  <sheetViews>
    <sheetView workbookViewId="0">
      <selection sqref="A1:XFD1048576"/>
    </sheetView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171</v>
      </c>
      <c r="C7" s="195" t="s">
        <v>171</v>
      </c>
      <c r="D7" s="195" t="s">
        <v>171</v>
      </c>
      <c r="E7" s="195" t="s">
        <v>171</v>
      </c>
      <c r="F7" s="195" t="s">
        <v>172</v>
      </c>
      <c r="G7" s="195" t="s">
        <v>172</v>
      </c>
      <c r="H7" s="195" t="s">
        <v>172</v>
      </c>
      <c r="I7" s="195" t="s">
        <v>172</v>
      </c>
      <c r="J7" s="195" t="s">
        <v>173</v>
      </c>
      <c r="K7" s="195" t="s">
        <v>173</v>
      </c>
      <c r="L7" s="195" t="s">
        <v>173</v>
      </c>
      <c r="M7" s="195" t="s">
        <v>173</v>
      </c>
      <c r="N7" s="195" t="s">
        <v>174</v>
      </c>
      <c r="O7" s="195" t="s">
        <v>174</v>
      </c>
      <c r="P7" s="195" t="s">
        <v>174</v>
      </c>
      <c r="Q7" s="195" t="s">
        <v>174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175</v>
      </c>
      <c r="C8" s="195" t="s">
        <v>175</v>
      </c>
      <c r="D8" s="195" t="s">
        <v>175</v>
      </c>
      <c r="E8" s="195" t="s">
        <v>175</v>
      </c>
      <c r="F8" s="195" t="s">
        <v>176</v>
      </c>
      <c r="G8" s="195" t="s">
        <v>176</v>
      </c>
      <c r="H8" s="195" t="s">
        <v>176</v>
      </c>
      <c r="I8" s="195" t="s">
        <v>176</v>
      </c>
      <c r="J8" s="195" t="s">
        <v>177</v>
      </c>
      <c r="K8" s="195" t="s">
        <v>177</v>
      </c>
      <c r="L8" s="195" t="s">
        <v>177</v>
      </c>
      <c r="M8" s="195" t="s">
        <v>177</v>
      </c>
      <c r="N8" s="195" t="s">
        <v>178</v>
      </c>
      <c r="O8" s="195" t="s">
        <v>178</v>
      </c>
      <c r="P8" s="195" t="s">
        <v>178</v>
      </c>
      <c r="Q8" s="195" t="s">
        <v>178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85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680929</v>
      </c>
      <c r="C10" s="81">
        <v>643897</v>
      </c>
      <c r="D10" s="81">
        <v>35445</v>
      </c>
      <c r="E10" s="81">
        <v>1587</v>
      </c>
      <c r="F10" s="80">
        <v>94790</v>
      </c>
      <c r="G10" s="81">
        <v>90224</v>
      </c>
      <c r="H10" s="81">
        <v>4312</v>
      </c>
      <c r="I10" s="81">
        <v>254</v>
      </c>
      <c r="J10" s="80">
        <v>145013</v>
      </c>
      <c r="K10" s="81">
        <v>129638</v>
      </c>
      <c r="L10" s="81">
        <v>14569</v>
      </c>
      <c r="M10" s="81">
        <v>806</v>
      </c>
      <c r="N10" s="80">
        <v>441126</v>
      </c>
      <c r="O10" s="81">
        <v>424035</v>
      </c>
      <c r="P10" s="81">
        <v>16564</v>
      </c>
      <c r="Q10" s="81">
        <v>527</v>
      </c>
      <c r="R10" s="82"/>
    </row>
    <row r="11" spans="1:41" s="86" customFormat="1" x14ac:dyDescent="0.2">
      <c r="A11" s="83" t="s">
        <v>74</v>
      </c>
      <c r="B11" s="171">
        <v>50.43</v>
      </c>
      <c r="C11" s="172">
        <v>26.9</v>
      </c>
      <c r="D11" s="172">
        <v>15.36</v>
      </c>
      <c r="E11" s="172">
        <v>8.17</v>
      </c>
      <c r="F11" s="171">
        <v>2.52</v>
      </c>
      <c r="G11" s="172">
        <v>1.27</v>
      </c>
      <c r="H11" s="172">
        <v>0.86</v>
      </c>
      <c r="I11" s="172">
        <v>0.38</v>
      </c>
      <c r="J11" s="171">
        <v>18.690000000000001</v>
      </c>
      <c r="K11" s="172">
        <v>7.04</v>
      </c>
      <c r="L11" s="172">
        <v>5.58</v>
      </c>
      <c r="M11" s="172">
        <v>6.07</v>
      </c>
      <c r="N11" s="171">
        <v>29.22</v>
      </c>
      <c r="O11" s="172">
        <v>18.579999999999998</v>
      </c>
      <c r="P11" s="172">
        <v>8.92</v>
      </c>
      <c r="Q11" s="172">
        <v>1.72</v>
      </c>
      <c r="R11" s="8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108442.83</v>
      </c>
      <c r="C12" s="175">
        <v>26647.73</v>
      </c>
      <c r="D12" s="175">
        <v>22254.46</v>
      </c>
      <c r="E12" s="175">
        <v>59540.63</v>
      </c>
      <c r="F12" s="174">
        <v>4873.8500000000004</v>
      </c>
      <c r="G12" s="175">
        <v>1627.92</v>
      </c>
      <c r="H12" s="175">
        <v>864.6</v>
      </c>
      <c r="I12" s="175">
        <v>2381.34</v>
      </c>
      <c r="J12" s="174">
        <v>37564.050000000003</v>
      </c>
      <c r="K12" s="175">
        <v>2153.36</v>
      </c>
      <c r="L12" s="175">
        <v>6113.63</v>
      </c>
      <c r="M12" s="175">
        <v>29297.07</v>
      </c>
      <c r="N12" s="174">
        <v>66004.929999999993</v>
      </c>
      <c r="O12" s="175">
        <v>22866.46</v>
      </c>
      <c r="P12" s="175">
        <v>15276.24</v>
      </c>
      <c r="Q12" s="175">
        <v>27862.23</v>
      </c>
      <c r="R12" s="8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81177.070000000007</v>
      </c>
      <c r="C13">
        <v>24354.69</v>
      </c>
      <c r="D13">
        <v>18203.939999999999</v>
      </c>
      <c r="E13">
        <v>38618.44</v>
      </c>
      <c r="F13" s="82">
        <v>3431.2</v>
      </c>
      <c r="G13">
        <v>1428.44</v>
      </c>
      <c r="H13">
        <v>630.52</v>
      </c>
      <c r="I13">
        <v>1372.24</v>
      </c>
      <c r="J13" s="82">
        <v>21733.37</v>
      </c>
      <c r="K13">
        <v>1252.33</v>
      </c>
      <c r="L13">
        <v>3366.94</v>
      </c>
      <c r="M13">
        <v>17114.11</v>
      </c>
      <c r="N13" s="82">
        <v>56012.5</v>
      </c>
      <c r="O13">
        <v>21673.919999999998</v>
      </c>
      <c r="P13">
        <v>14206.48</v>
      </c>
      <c r="Q13">
        <v>20132.099999999999</v>
      </c>
      <c r="R13" s="82"/>
    </row>
    <row r="14" spans="1:41" s="95" customFormat="1" x14ac:dyDescent="0.2">
      <c r="A14" s="92" t="s">
        <v>77</v>
      </c>
      <c r="B14" s="176">
        <v>245523.17</v>
      </c>
      <c r="C14" s="90">
        <v>36347.22</v>
      </c>
      <c r="D14" s="90">
        <v>51721.52</v>
      </c>
      <c r="E14" s="90">
        <v>157454.43</v>
      </c>
      <c r="F14" s="176">
        <v>27028.38</v>
      </c>
      <c r="G14" s="90">
        <v>6445.35</v>
      </c>
      <c r="H14" s="90">
        <v>5196.2</v>
      </c>
      <c r="I14" s="90">
        <v>15386.84</v>
      </c>
      <c r="J14" s="176">
        <v>89376.59</v>
      </c>
      <c r="K14" s="90">
        <v>7126.51</v>
      </c>
      <c r="L14" s="90">
        <v>20543.759999999998</v>
      </c>
      <c r="M14" s="90">
        <v>61706.32</v>
      </c>
      <c r="N14" s="176">
        <v>129118.2</v>
      </c>
      <c r="O14" s="90">
        <v>22775.360000000001</v>
      </c>
      <c r="P14" s="90">
        <v>25981.56</v>
      </c>
      <c r="Q14" s="90">
        <v>80361.279999999999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14416.34</v>
      </c>
      <c r="C15">
        <v>392.46</v>
      </c>
      <c r="D15">
        <v>2165.4699999999998</v>
      </c>
      <c r="E15">
        <v>11858.41</v>
      </c>
      <c r="F15" s="82">
        <v>884.92</v>
      </c>
      <c r="G15">
        <v>94.98</v>
      </c>
      <c r="H15">
        <v>202.56</v>
      </c>
      <c r="I15">
        <v>587.37</v>
      </c>
      <c r="J15" s="82">
        <v>4916.88</v>
      </c>
      <c r="K15">
        <v>177.1</v>
      </c>
      <c r="L15">
        <v>849.58</v>
      </c>
      <c r="M15">
        <v>3890.2</v>
      </c>
      <c r="N15" s="82">
        <v>8614.5400000000009</v>
      </c>
      <c r="O15">
        <v>120.37</v>
      </c>
      <c r="P15">
        <v>1113.33</v>
      </c>
      <c r="Q15">
        <v>7380.84</v>
      </c>
      <c r="R15" s="82"/>
    </row>
    <row r="16" spans="1:41" s="97" customFormat="1" x14ac:dyDescent="0.2">
      <c r="A16" s="96" t="s">
        <v>80</v>
      </c>
      <c r="B16" s="82">
        <v>83986.81</v>
      </c>
      <c r="C16">
        <v>3863.56</v>
      </c>
      <c r="D16">
        <v>17274.439999999999</v>
      </c>
      <c r="E16">
        <v>62848.81</v>
      </c>
      <c r="F16" s="82">
        <v>6302.02</v>
      </c>
      <c r="G16">
        <v>744.95</v>
      </c>
      <c r="H16">
        <v>1450.82</v>
      </c>
      <c r="I16">
        <v>4106.26</v>
      </c>
      <c r="J16" s="82">
        <v>30448.15</v>
      </c>
      <c r="K16">
        <v>1210.2</v>
      </c>
      <c r="L16">
        <v>6523.6</v>
      </c>
      <c r="M16">
        <v>22714.35</v>
      </c>
      <c r="N16" s="82">
        <v>47236.65</v>
      </c>
      <c r="O16">
        <v>1908.42</v>
      </c>
      <c r="P16">
        <v>9300.02</v>
      </c>
      <c r="Q16">
        <v>36028.21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59383.69</v>
      </c>
      <c r="C17">
        <v>11734.66</v>
      </c>
      <c r="D17">
        <v>11384.93</v>
      </c>
      <c r="E17">
        <v>36264.089999999997</v>
      </c>
      <c r="F17" s="82">
        <v>6465.45</v>
      </c>
      <c r="G17">
        <v>2172.9899999999998</v>
      </c>
      <c r="H17">
        <v>933.78</v>
      </c>
      <c r="I17">
        <v>3358.68</v>
      </c>
      <c r="J17" s="82">
        <v>28691.46</v>
      </c>
      <c r="K17">
        <v>2115.96</v>
      </c>
      <c r="L17">
        <v>5545.83</v>
      </c>
      <c r="M17">
        <v>21029.67</v>
      </c>
      <c r="N17" s="82">
        <v>24226.78</v>
      </c>
      <c r="O17">
        <v>7445.7</v>
      </c>
      <c r="P17">
        <v>4905.33</v>
      </c>
      <c r="Q17">
        <v>11875.75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81868.37</v>
      </c>
      <c r="C18">
        <v>20160.080000000002</v>
      </c>
      <c r="D18">
        <v>20048.599999999999</v>
      </c>
      <c r="E18">
        <v>41659.69</v>
      </c>
      <c r="F18" s="82">
        <v>12969.27</v>
      </c>
      <c r="G18">
        <v>3403.59</v>
      </c>
      <c r="H18">
        <v>2546.16</v>
      </c>
      <c r="I18">
        <v>7019.51</v>
      </c>
      <c r="J18" s="82">
        <v>22433.89</v>
      </c>
      <c r="K18">
        <v>3527.56</v>
      </c>
      <c r="L18">
        <v>7163.32</v>
      </c>
      <c r="M18">
        <v>11743.01</v>
      </c>
      <c r="N18" s="82">
        <v>46465.22</v>
      </c>
      <c r="O18">
        <v>13228.93</v>
      </c>
      <c r="P18">
        <v>10339.129999999999</v>
      </c>
      <c r="Q18">
        <v>22897.17</v>
      </c>
      <c r="R18" s="82"/>
    </row>
    <row r="19" spans="1:41" x14ac:dyDescent="0.2">
      <c r="A19" s="99" t="s">
        <v>83</v>
      </c>
      <c r="B19" s="82">
        <v>14019.46</v>
      </c>
      <c r="C19">
        <v>4079.34</v>
      </c>
      <c r="D19">
        <v>3556.26</v>
      </c>
      <c r="E19">
        <v>6383.85</v>
      </c>
      <c r="F19" s="82">
        <v>6311.61</v>
      </c>
      <c r="G19">
        <v>1012.13</v>
      </c>
      <c r="H19">
        <v>949.6</v>
      </c>
      <c r="I19">
        <v>4349.88</v>
      </c>
      <c r="J19" s="82">
        <v>4887.38</v>
      </c>
      <c r="K19">
        <v>1261.05</v>
      </c>
      <c r="L19">
        <v>2028.67</v>
      </c>
      <c r="M19">
        <v>1597.67</v>
      </c>
      <c r="N19" s="82">
        <v>2820.46</v>
      </c>
      <c r="O19">
        <v>1806.16</v>
      </c>
      <c r="P19">
        <v>577.99</v>
      </c>
      <c r="Q19">
        <v>436.31</v>
      </c>
      <c r="R19" s="82"/>
    </row>
    <row r="20" spans="1:41" ht="17" x14ac:dyDescent="0.2">
      <c r="A20" s="91" t="s">
        <v>84</v>
      </c>
      <c r="B20" s="82">
        <v>5236.09</v>
      </c>
      <c r="C20">
        <v>175.24</v>
      </c>
      <c r="D20">
        <v>762.14</v>
      </c>
      <c r="E20">
        <v>4298.71</v>
      </c>
      <c r="F20" s="82">
        <v>352.16</v>
      </c>
      <c r="G20">
        <v>26.33</v>
      </c>
      <c r="H20">
        <v>54.73</v>
      </c>
      <c r="I20">
        <v>271.10000000000002</v>
      </c>
      <c r="J20" s="82">
        <v>2641</v>
      </c>
      <c r="K20">
        <v>88.07</v>
      </c>
      <c r="L20">
        <v>415.32</v>
      </c>
      <c r="M20">
        <v>2137.61</v>
      </c>
      <c r="N20" s="82">
        <v>2242.9299999999998</v>
      </c>
      <c r="O20">
        <v>60.83</v>
      </c>
      <c r="P20">
        <v>292.08999999999997</v>
      </c>
      <c r="Q20">
        <v>1890</v>
      </c>
      <c r="R20" s="82"/>
    </row>
    <row r="21" spans="1:41" ht="17" x14ac:dyDescent="0.2">
      <c r="A21" s="91" t="s">
        <v>85</v>
      </c>
      <c r="B21" s="82">
        <v>631.87</v>
      </c>
      <c r="C21">
        <v>21.23</v>
      </c>
      <c r="D21">
        <v>85.93</v>
      </c>
      <c r="E21">
        <v>524.72</v>
      </c>
      <c r="F21" s="82">
        <v>54.56</v>
      </c>
      <c r="G21">
        <v>2.5</v>
      </c>
      <c r="H21">
        <v>8.14</v>
      </c>
      <c r="I21">
        <v>43.92</v>
      </c>
      <c r="J21" s="82">
        <v>245.22</v>
      </c>
      <c r="K21">
        <v>7.62</v>
      </c>
      <c r="L21">
        <v>46.13</v>
      </c>
      <c r="M21">
        <v>191.48</v>
      </c>
      <c r="N21" s="82">
        <v>332.09</v>
      </c>
      <c r="O21">
        <v>11.11</v>
      </c>
      <c r="P21">
        <v>31.66</v>
      </c>
      <c r="Q21">
        <v>289.32</v>
      </c>
      <c r="R21" s="82"/>
    </row>
    <row r="22" spans="1:41" s="90" customFormat="1" x14ac:dyDescent="0.2">
      <c r="A22" s="100" t="s">
        <v>117</v>
      </c>
      <c r="B22" s="177">
        <v>464953.07</v>
      </c>
      <c r="C22" s="178">
        <v>14747.88</v>
      </c>
      <c r="D22" s="178">
        <v>52006.97</v>
      </c>
      <c r="E22" s="178">
        <v>398198.22</v>
      </c>
      <c r="F22" s="177">
        <v>20092.41</v>
      </c>
      <c r="G22" s="178">
        <v>1601.89</v>
      </c>
      <c r="H22" s="178">
        <v>2920.41</v>
      </c>
      <c r="I22" s="178">
        <v>15570.11</v>
      </c>
      <c r="J22" s="177">
        <v>253717.82</v>
      </c>
      <c r="K22" s="178">
        <v>4971.18</v>
      </c>
      <c r="L22" s="178">
        <v>28344.52</v>
      </c>
      <c r="M22" s="178">
        <v>220402.12</v>
      </c>
      <c r="N22" s="177">
        <v>191142.84</v>
      </c>
      <c r="O22" s="178">
        <v>8174.82</v>
      </c>
      <c r="P22" s="178">
        <v>20742.03</v>
      </c>
      <c r="Q22" s="178">
        <v>162225.99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818919.07</v>
      </c>
      <c r="C23" s="172">
        <v>77742.83</v>
      </c>
      <c r="D23" s="172">
        <v>125982.95</v>
      </c>
      <c r="E23" s="172">
        <v>615193.29</v>
      </c>
      <c r="F23" s="171">
        <v>51994.64</v>
      </c>
      <c r="G23" s="172">
        <v>9675.15</v>
      </c>
      <c r="H23" s="172">
        <v>8981.2099999999991</v>
      </c>
      <c r="I23" s="172">
        <v>33338.28</v>
      </c>
      <c r="J23" s="171">
        <v>380658.46</v>
      </c>
      <c r="K23" s="172">
        <v>14251.04</v>
      </c>
      <c r="L23" s="172">
        <v>55001.919999999998</v>
      </c>
      <c r="M23" s="172">
        <v>311405.5</v>
      </c>
      <c r="N23" s="171">
        <v>386265.97</v>
      </c>
      <c r="O23" s="172">
        <v>53816.63</v>
      </c>
      <c r="P23" s="172">
        <v>61999.83</v>
      </c>
      <c r="Q23" s="172">
        <v>270449.51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147117.56</v>
      </c>
      <c r="C24" s="105">
        <v>23473.55</v>
      </c>
      <c r="D24" s="105">
        <v>44131.43</v>
      </c>
      <c r="E24" s="105">
        <v>79512.58</v>
      </c>
      <c r="F24" s="104">
        <v>31329.26</v>
      </c>
      <c r="G24" s="105">
        <v>4125.5600000000004</v>
      </c>
      <c r="H24" s="105">
        <v>8428.5400000000009</v>
      </c>
      <c r="I24" s="105">
        <v>18775.169999999998</v>
      </c>
      <c r="J24" s="104">
        <v>61810.400000000001</v>
      </c>
      <c r="K24" s="105">
        <v>6021.53</v>
      </c>
      <c r="L24" s="105">
        <v>22012.1</v>
      </c>
      <c r="M24" s="105">
        <v>33776.79</v>
      </c>
      <c r="N24" s="104">
        <v>53977.9</v>
      </c>
      <c r="O24" s="105">
        <v>13326.46</v>
      </c>
      <c r="P24" s="105">
        <v>13690.81</v>
      </c>
      <c r="Q24" s="105">
        <v>26960.63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12775.61</v>
      </c>
      <c r="C25">
        <v>1634.82</v>
      </c>
      <c r="D25">
        <v>3118.72</v>
      </c>
      <c r="E25">
        <v>8022.07</v>
      </c>
      <c r="F25" s="82">
        <v>1244.01</v>
      </c>
      <c r="G25">
        <v>295.41000000000003</v>
      </c>
      <c r="H25">
        <v>203.24</v>
      </c>
      <c r="I25">
        <v>745.37</v>
      </c>
      <c r="J25" s="82">
        <v>9687.17</v>
      </c>
      <c r="K25">
        <v>748.55</v>
      </c>
      <c r="L25">
        <v>2490.25</v>
      </c>
      <c r="M25">
        <v>6448.38</v>
      </c>
      <c r="N25" s="82">
        <v>1844.43</v>
      </c>
      <c r="O25">
        <v>590.86</v>
      </c>
      <c r="P25">
        <v>425.24</v>
      </c>
      <c r="Q25">
        <v>828.33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134341.95000000001</v>
      </c>
      <c r="C26">
        <v>21838.73</v>
      </c>
      <c r="D26">
        <v>41012.71</v>
      </c>
      <c r="E26">
        <v>71490.509999999995</v>
      </c>
      <c r="F26" s="82">
        <v>30085.25</v>
      </c>
      <c r="G26">
        <v>3830.15</v>
      </c>
      <c r="H26">
        <v>8225.2999999999993</v>
      </c>
      <c r="I26">
        <v>18029.8</v>
      </c>
      <c r="J26" s="82">
        <v>52123.23</v>
      </c>
      <c r="K26">
        <v>5272.98</v>
      </c>
      <c r="L26">
        <v>19521.849999999999</v>
      </c>
      <c r="M26">
        <v>27328.41</v>
      </c>
      <c r="N26" s="82">
        <v>52133.47</v>
      </c>
      <c r="O26">
        <v>12735.6</v>
      </c>
      <c r="P26">
        <v>13265.57</v>
      </c>
      <c r="Q26">
        <v>26132.3</v>
      </c>
      <c r="R26" s="82"/>
    </row>
    <row r="27" spans="1:41" x14ac:dyDescent="0.2">
      <c r="A27" s="96" t="s">
        <v>118</v>
      </c>
      <c r="B27" s="82">
        <v>11626.9</v>
      </c>
      <c r="C27">
        <v>488.43</v>
      </c>
      <c r="D27">
        <v>1717.53</v>
      </c>
      <c r="E27">
        <v>9420.94</v>
      </c>
      <c r="F27" s="82">
        <v>313.57</v>
      </c>
      <c r="G27">
        <v>72.48</v>
      </c>
      <c r="H27">
        <v>85.18</v>
      </c>
      <c r="I27">
        <v>155.91</v>
      </c>
      <c r="J27" s="82">
        <v>10437.07</v>
      </c>
      <c r="K27">
        <v>222.56</v>
      </c>
      <c r="L27">
        <v>1463.09</v>
      </c>
      <c r="M27">
        <v>8751.42</v>
      </c>
      <c r="N27" s="82">
        <v>876.27</v>
      </c>
      <c r="O27">
        <v>193.39</v>
      </c>
      <c r="P27">
        <v>169.27</v>
      </c>
      <c r="Q27">
        <v>513.61</v>
      </c>
      <c r="R27" s="82"/>
    </row>
    <row r="28" spans="1:41" x14ac:dyDescent="0.2">
      <c r="A28" s="96" t="s">
        <v>119</v>
      </c>
      <c r="B28" s="82">
        <v>138087.17000000001</v>
      </c>
      <c r="C28">
        <v>14317.78</v>
      </c>
      <c r="D28">
        <v>37344.69</v>
      </c>
      <c r="E28">
        <v>86424.7</v>
      </c>
      <c r="F28" s="82">
        <v>14471.38</v>
      </c>
      <c r="G28">
        <v>2276.92</v>
      </c>
      <c r="H28">
        <v>3542.39</v>
      </c>
      <c r="I28">
        <v>8652.06</v>
      </c>
      <c r="J28" s="82">
        <v>102858.77</v>
      </c>
      <c r="K28">
        <v>8329.76</v>
      </c>
      <c r="L28">
        <v>29899.22</v>
      </c>
      <c r="M28">
        <v>64629.78</v>
      </c>
      <c r="N28" s="82">
        <v>20757.03</v>
      </c>
      <c r="O28">
        <v>3711.1</v>
      </c>
      <c r="P28">
        <v>3903.07</v>
      </c>
      <c r="Q28">
        <v>13142.85</v>
      </c>
      <c r="R28" s="82"/>
    </row>
    <row r="29" spans="1:41" s="98" customFormat="1" ht="17" x14ac:dyDescent="0.2">
      <c r="A29" s="91" t="s">
        <v>93</v>
      </c>
      <c r="B29" s="82">
        <v>184675.14</v>
      </c>
      <c r="C29">
        <v>14039.33</v>
      </c>
      <c r="D29">
        <v>29710.27</v>
      </c>
      <c r="E29">
        <v>140925.54999999999</v>
      </c>
      <c r="F29" s="82">
        <v>21641.5</v>
      </c>
      <c r="G29">
        <v>1609.89</v>
      </c>
      <c r="H29">
        <v>3157.14</v>
      </c>
      <c r="I29">
        <v>16874.47</v>
      </c>
      <c r="J29" s="82">
        <v>85333.94</v>
      </c>
      <c r="K29">
        <v>4031.06</v>
      </c>
      <c r="L29">
        <v>15597.12</v>
      </c>
      <c r="M29">
        <v>65705.77</v>
      </c>
      <c r="N29" s="82">
        <v>77699.69</v>
      </c>
      <c r="O29">
        <v>8398.39</v>
      </c>
      <c r="P29">
        <v>10955.99</v>
      </c>
      <c r="Q29">
        <v>58345.31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97432.24</v>
      </c>
      <c r="C30" s="108">
        <v>24671.54</v>
      </c>
      <c r="D30" s="108">
        <v>31829.71</v>
      </c>
      <c r="E30" s="108">
        <v>40930.99</v>
      </c>
      <c r="F30" s="107">
        <v>9359.0499999999993</v>
      </c>
      <c r="G30" s="108">
        <v>3727.02</v>
      </c>
      <c r="H30" s="108">
        <v>2835.16</v>
      </c>
      <c r="I30" s="108">
        <v>2796.86</v>
      </c>
      <c r="J30" s="107">
        <v>48316.09</v>
      </c>
      <c r="K30" s="108">
        <v>7673.45</v>
      </c>
      <c r="L30" s="108">
        <v>17319.259999999998</v>
      </c>
      <c r="M30" s="108">
        <v>23323.37</v>
      </c>
      <c r="N30" s="107">
        <v>39757.11</v>
      </c>
      <c r="O30" s="108">
        <v>13271.06</v>
      </c>
      <c r="P30" s="108">
        <v>11675.29</v>
      </c>
      <c r="Q30" s="108">
        <v>14810.76</v>
      </c>
      <c r="R30" s="82"/>
    </row>
    <row r="31" spans="1:41" s="95" customFormat="1" x14ac:dyDescent="0.2">
      <c r="A31" s="109" t="s">
        <v>95</v>
      </c>
      <c r="B31" s="171">
        <v>578939.02</v>
      </c>
      <c r="C31" s="172">
        <v>76990.62</v>
      </c>
      <c r="D31" s="172">
        <v>144733.63</v>
      </c>
      <c r="E31" s="172">
        <v>357214.77</v>
      </c>
      <c r="F31" s="171">
        <v>77114.75</v>
      </c>
      <c r="G31" s="172">
        <v>11811.87</v>
      </c>
      <c r="H31" s="172">
        <v>18048.41</v>
      </c>
      <c r="I31" s="172">
        <v>47254.47</v>
      </c>
      <c r="J31" s="171">
        <v>308756.27</v>
      </c>
      <c r="K31" s="172">
        <v>26278.35</v>
      </c>
      <c r="L31" s="172">
        <v>86290.79</v>
      </c>
      <c r="M31" s="172">
        <v>196187.13</v>
      </c>
      <c r="N31" s="171">
        <v>193068</v>
      </c>
      <c r="O31" s="172">
        <v>38900.400000000001</v>
      </c>
      <c r="P31" s="172">
        <v>40394.43</v>
      </c>
      <c r="Q31" s="172">
        <v>113773.17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 t="s">
        <v>79</v>
      </c>
      <c r="C32" s="172" t="s">
        <v>79</v>
      </c>
      <c r="D32" s="172">
        <v>1967.61</v>
      </c>
      <c r="E32" s="172" t="s">
        <v>79</v>
      </c>
      <c r="F32" s="171" t="s">
        <v>79</v>
      </c>
      <c r="G32" s="172" t="s">
        <v>79</v>
      </c>
      <c r="H32" s="172">
        <v>164.93</v>
      </c>
      <c r="I32" s="172">
        <v>12.63</v>
      </c>
      <c r="J32" s="171">
        <v>461.79</v>
      </c>
      <c r="K32" s="172" t="s">
        <v>79</v>
      </c>
      <c r="L32" s="172">
        <v>984.11</v>
      </c>
      <c r="M32" s="172" t="s">
        <v>79</v>
      </c>
      <c r="N32" s="171" t="s">
        <v>79</v>
      </c>
      <c r="O32" s="172" t="s">
        <v>79</v>
      </c>
      <c r="P32" s="172">
        <v>818.57</v>
      </c>
      <c r="Q32" s="172" t="s">
        <v>79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1396962.83</v>
      </c>
      <c r="C33" s="172">
        <v>152348.82</v>
      </c>
      <c r="D33" s="172">
        <v>272699.55</v>
      </c>
      <c r="E33" s="172">
        <v>971914.46</v>
      </c>
      <c r="F33" s="171">
        <v>129026.45</v>
      </c>
      <c r="G33" s="172">
        <v>21225.279999999999</v>
      </c>
      <c r="H33" s="172">
        <v>27195.4</v>
      </c>
      <c r="I33" s="172">
        <v>80605.77</v>
      </c>
      <c r="J33" s="171">
        <v>689895.21</v>
      </c>
      <c r="K33" s="172">
        <v>40403.14</v>
      </c>
      <c r="L33" s="172">
        <v>142282.4</v>
      </c>
      <c r="M33" s="172">
        <v>507209.67</v>
      </c>
      <c r="N33" s="171">
        <v>578041.17000000004</v>
      </c>
      <c r="O33" s="172">
        <v>90720.4</v>
      </c>
      <c r="P33" s="172">
        <v>103221.75</v>
      </c>
      <c r="Q33" s="172">
        <v>384099.01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1107688.4099999999</v>
      </c>
      <c r="C34" s="180">
        <v>128096.54</v>
      </c>
      <c r="D34" s="180">
        <v>228264.82</v>
      </c>
      <c r="E34" s="180">
        <v>751327.05</v>
      </c>
      <c r="F34" s="179">
        <v>108824.75</v>
      </c>
      <c r="G34" s="180">
        <v>16986.43</v>
      </c>
      <c r="H34" s="180">
        <v>23142.59</v>
      </c>
      <c r="I34" s="180">
        <v>68695.73</v>
      </c>
      <c r="J34" s="179">
        <v>536134.03</v>
      </c>
      <c r="K34" s="180">
        <v>34381.46</v>
      </c>
      <c r="L34" s="180">
        <v>121088.65</v>
      </c>
      <c r="M34" s="180">
        <v>380663.91</v>
      </c>
      <c r="N34" s="179">
        <v>462729.63</v>
      </c>
      <c r="O34" s="180">
        <v>76728.649999999994</v>
      </c>
      <c r="P34" s="180">
        <v>84033.57</v>
      </c>
      <c r="Q34" s="180">
        <v>301967.40000000002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171</v>
      </c>
      <c r="C38" s="195" t="s">
        <v>171</v>
      </c>
      <c r="D38" s="195" t="s">
        <v>171</v>
      </c>
      <c r="E38" s="195" t="s">
        <v>171</v>
      </c>
      <c r="F38" s="195" t="s">
        <v>172</v>
      </c>
      <c r="G38" s="195" t="s">
        <v>172</v>
      </c>
      <c r="H38" s="195" t="s">
        <v>172</v>
      </c>
      <c r="I38" s="195" t="s">
        <v>172</v>
      </c>
      <c r="J38" s="195" t="s">
        <v>173</v>
      </c>
      <c r="K38" s="195" t="s">
        <v>173</v>
      </c>
      <c r="L38" s="195" t="s">
        <v>173</v>
      </c>
      <c r="M38" s="195" t="s">
        <v>173</v>
      </c>
      <c r="N38" s="195" t="s">
        <v>174</v>
      </c>
      <c r="O38" s="195" t="s">
        <v>174</v>
      </c>
      <c r="P38" s="195" t="s">
        <v>174</v>
      </c>
      <c r="Q38" s="195" t="s">
        <v>174</v>
      </c>
    </row>
    <row r="39" spans="1:41" x14ac:dyDescent="0.2">
      <c r="A39" s="113"/>
      <c r="B39" s="195" t="s">
        <v>175</v>
      </c>
      <c r="C39" s="195" t="s">
        <v>175</v>
      </c>
      <c r="D39" s="195" t="s">
        <v>175</v>
      </c>
      <c r="E39" s="195" t="s">
        <v>175</v>
      </c>
      <c r="F39" s="195" t="s">
        <v>176</v>
      </c>
      <c r="G39" s="195" t="s">
        <v>176</v>
      </c>
      <c r="H39" s="195" t="s">
        <v>176</v>
      </c>
      <c r="I39" s="195" t="s">
        <v>176</v>
      </c>
      <c r="J39" s="195" t="s">
        <v>177</v>
      </c>
      <c r="K39" s="195" t="s">
        <v>177</v>
      </c>
      <c r="L39" s="195" t="s">
        <v>177</v>
      </c>
      <c r="M39" s="195" t="s">
        <v>177</v>
      </c>
      <c r="N39" s="195" t="s">
        <v>178</v>
      </c>
      <c r="O39" s="195" t="s">
        <v>178</v>
      </c>
      <c r="P39" s="195" t="s">
        <v>178</v>
      </c>
      <c r="Q39" s="195" t="s">
        <v>178</v>
      </c>
    </row>
    <row r="40" spans="1:41" ht="85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/>
    </row>
    <row r="41" spans="1:41" x14ac:dyDescent="0.2">
      <c r="A41" s="115" t="s">
        <v>27</v>
      </c>
      <c r="B41" s="80">
        <v>680929</v>
      </c>
      <c r="C41" s="81">
        <v>643897</v>
      </c>
      <c r="D41" s="81">
        <v>35445</v>
      </c>
      <c r="E41" s="81">
        <v>1587</v>
      </c>
      <c r="F41" s="80">
        <v>94790</v>
      </c>
      <c r="G41" s="81">
        <v>90224</v>
      </c>
      <c r="H41" s="81">
        <v>4312</v>
      </c>
      <c r="I41" s="81">
        <v>254</v>
      </c>
      <c r="J41" s="80">
        <v>145013</v>
      </c>
      <c r="K41" s="81">
        <v>129638</v>
      </c>
      <c r="L41" s="81">
        <v>14569</v>
      </c>
      <c r="M41" s="81">
        <v>806</v>
      </c>
      <c r="N41" s="80">
        <v>441126</v>
      </c>
      <c r="O41" s="81">
        <v>424035</v>
      </c>
      <c r="P41" s="81">
        <v>16564</v>
      </c>
      <c r="Q41" s="81">
        <v>527</v>
      </c>
      <c r="R41" s="82"/>
    </row>
    <row r="42" spans="1:41" ht="17" x14ac:dyDescent="0.2">
      <c r="A42" s="91" t="s">
        <v>120</v>
      </c>
      <c r="B42" s="104">
        <v>220009.67</v>
      </c>
      <c r="C42" s="105">
        <v>24024.04</v>
      </c>
      <c r="D42" s="105">
        <v>37548.42</v>
      </c>
      <c r="E42" s="105">
        <v>158437.22</v>
      </c>
      <c r="F42" s="104">
        <v>12851.79</v>
      </c>
      <c r="G42" s="105">
        <v>2554.11</v>
      </c>
      <c r="H42" s="105">
        <v>2637.01</v>
      </c>
      <c r="I42" s="105">
        <v>7660.68</v>
      </c>
      <c r="J42" s="104">
        <v>111468.98</v>
      </c>
      <c r="K42" s="105">
        <v>6006.04</v>
      </c>
      <c r="L42" s="105">
        <v>22114.82</v>
      </c>
      <c r="M42" s="105">
        <v>83348.12</v>
      </c>
      <c r="N42" s="104">
        <v>95688.9</v>
      </c>
      <c r="O42" s="105">
        <v>15463.88</v>
      </c>
      <c r="P42" s="105">
        <v>12796.59</v>
      </c>
      <c r="Q42" s="105">
        <v>67428.429999999993</v>
      </c>
      <c r="R42" s="82"/>
    </row>
    <row r="43" spans="1:41" ht="17" x14ac:dyDescent="0.2">
      <c r="A43" s="91" t="s">
        <v>101</v>
      </c>
      <c r="B43" s="82">
        <v>22237.7</v>
      </c>
      <c r="C43" t="s">
        <v>79</v>
      </c>
      <c r="D43">
        <v>3575.1</v>
      </c>
      <c r="E43">
        <v>19515.82</v>
      </c>
      <c r="F43" s="82">
        <v>1754.2</v>
      </c>
      <c r="G43">
        <v>75.58</v>
      </c>
      <c r="H43">
        <v>300.27999999999997</v>
      </c>
      <c r="I43">
        <v>1378.33</v>
      </c>
      <c r="J43" s="82">
        <v>13115.73</v>
      </c>
      <c r="K43" t="s">
        <v>79</v>
      </c>
      <c r="L43">
        <v>2636.22</v>
      </c>
      <c r="M43">
        <v>11526.76</v>
      </c>
      <c r="N43" s="82">
        <v>7367.78</v>
      </c>
      <c r="O43">
        <v>118.44</v>
      </c>
      <c r="P43">
        <v>638.6</v>
      </c>
      <c r="Q43">
        <v>6610.73</v>
      </c>
      <c r="R43" s="82"/>
    </row>
    <row r="44" spans="1:41" ht="17" x14ac:dyDescent="0.2">
      <c r="A44" s="91" t="s">
        <v>102</v>
      </c>
      <c r="B44" s="82">
        <v>26701.39</v>
      </c>
      <c r="C44">
        <v>4218.74</v>
      </c>
      <c r="D44">
        <v>8664.01</v>
      </c>
      <c r="E44">
        <v>13818.64</v>
      </c>
      <c r="F44" s="82">
        <v>2391.9499999999998</v>
      </c>
      <c r="G44">
        <v>783.98</v>
      </c>
      <c r="H44">
        <v>776.59</v>
      </c>
      <c r="I44">
        <v>831.38</v>
      </c>
      <c r="J44" s="82">
        <v>15041.48</v>
      </c>
      <c r="K44">
        <v>1355.79</v>
      </c>
      <c r="L44">
        <v>4463.8</v>
      </c>
      <c r="M44">
        <v>9221.89</v>
      </c>
      <c r="N44" s="82">
        <v>9267.9599999999991</v>
      </c>
      <c r="O44">
        <v>2078.98</v>
      </c>
      <c r="P44">
        <v>3423.62</v>
      </c>
      <c r="Q44">
        <v>3765.37</v>
      </c>
      <c r="R44" s="82"/>
    </row>
    <row r="45" spans="1:41" ht="17" x14ac:dyDescent="0.2">
      <c r="A45" s="91" t="s">
        <v>103</v>
      </c>
      <c r="B45" s="82">
        <v>163949.94</v>
      </c>
      <c r="C45">
        <v>22510.51</v>
      </c>
      <c r="D45">
        <v>48764.79</v>
      </c>
      <c r="E45">
        <v>92674.63</v>
      </c>
      <c r="F45" s="82">
        <v>16056.47</v>
      </c>
      <c r="G45">
        <v>3470.65</v>
      </c>
      <c r="H45">
        <v>5056.38</v>
      </c>
      <c r="I45">
        <v>7529.45</v>
      </c>
      <c r="J45" s="82">
        <v>79478.95</v>
      </c>
      <c r="K45">
        <v>7208.17</v>
      </c>
      <c r="L45">
        <v>24476.959999999999</v>
      </c>
      <c r="M45">
        <v>47793.83</v>
      </c>
      <c r="N45" s="82">
        <v>68414.509999999995</v>
      </c>
      <c r="O45">
        <v>11831.7</v>
      </c>
      <c r="P45">
        <v>19231.45</v>
      </c>
      <c r="Q45">
        <v>37351.360000000001</v>
      </c>
      <c r="R45" s="82"/>
    </row>
    <row r="46" spans="1:41" ht="17" x14ac:dyDescent="0.2">
      <c r="A46" s="79" t="s">
        <v>104</v>
      </c>
      <c r="B46" s="107">
        <v>7802.6799999999903</v>
      </c>
      <c r="C46" s="108" t="s">
        <v>79</v>
      </c>
      <c r="D46" s="108">
        <v>824.51999999999703</v>
      </c>
      <c r="E46" s="108">
        <v>6680.3900000000303</v>
      </c>
      <c r="F46" s="107">
        <v>873.49</v>
      </c>
      <c r="G46" s="108">
        <v>36.21</v>
      </c>
      <c r="H46" s="108">
        <v>68.180000000000305</v>
      </c>
      <c r="I46" s="108">
        <v>769.099999999999</v>
      </c>
      <c r="J46" s="107">
        <v>4012.92</v>
      </c>
      <c r="K46" s="108" t="s">
        <v>79</v>
      </c>
      <c r="L46" s="108">
        <v>519.23</v>
      </c>
      <c r="M46" s="108">
        <v>3390.2599999999902</v>
      </c>
      <c r="N46" s="107">
        <v>2916.2599999999902</v>
      </c>
      <c r="O46" s="108">
        <v>158.139999999998</v>
      </c>
      <c r="P46" s="108">
        <v>237.11000000000101</v>
      </c>
      <c r="Q46" s="108">
        <v>2521.0100000000002</v>
      </c>
      <c r="R46" s="82"/>
    </row>
    <row r="47" spans="1:41" x14ac:dyDescent="0.2">
      <c r="A47" s="116" t="s">
        <v>105</v>
      </c>
      <c r="B47" s="171">
        <v>440701.38</v>
      </c>
      <c r="C47" s="172">
        <v>50197.84</v>
      </c>
      <c r="D47" s="172">
        <v>99376.84</v>
      </c>
      <c r="E47" s="172">
        <v>291126.7</v>
      </c>
      <c r="F47" s="171">
        <v>33927.9</v>
      </c>
      <c r="G47" s="172">
        <v>6920.53</v>
      </c>
      <c r="H47" s="172">
        <v>8838.44</v>
      </c>
      <c r="I47" s="172">
        <v>18168.939999999999</v>
      </c>
      <c r="J47" s="171">
        <v>223118.06</v>
      </c>
      <c r="K47" s="172">
        <v>13626.17</v>
      </c>
      <c r="L47" s="172">
        <v>54211.03</v>
      </c>
      <c r="M47" s="172">
        <v>155280.85999999999</v>
      </c>
      <c r="N47" s="171">
        <v>183655.41</v>
      </c>
      <c r="O47" s="172">
        <v>29651.14</v>
      </c>
      <c r="P47" s="172">
        <v>36327.370000000003</v>
      </c>
      <c r="Q47" s="172">
        <v>117676.9</v>
      </c>
      <c r="R47" s="82"/>
    </row>
    <row r="48" spans="1:41" x14ac:dyDescent="0.2">
      <c r="A48" s="109" t="s">
        <v>106</v>
      </c>
      <c r="B48" s="171">
        <v>2432.6799999999998</v>
      </c>
      <c r="C48" s="172">
        <v>7.34</v>
      </c>
      <c r="D48" s="172">
        <v>199.11</v>
      </c>
      <c r="E48" s="172">
        <v>2226.23</v>
      </c>
      <c r="F48" s="171">
        <v>43.82</v>
      </c>
      <c r="G48" s="172">
        <v>3.38</v>
      </c>
      <c r="H48" s="172">
        <v>8.59</v>
      </c>
      <c r="I48" s="172">
        <v>31.84</v>
      </c>
      <c r="J48" s="171">
        <v>1027.5899999999999</v>
      </c>
      <c r="K48" s="172">
        <v>18.96</v>
      </c>
      <c r="L48" s="172">
        <v>188.59</v>
      </c>
      <c r="M48" s="172">
        <v>820.04</v>
      </c>
      <c r="N48" s="171">
        <v>1361.28</v>
      </c>
      <c r="O48" s="172" t="s">
        <v>79</v>
      </c>
      <c r="P48" s="172">
        <v>1.93</v>
      </c>
      <c r="Q48" s="172">
        <v>1374.35</v>
      </c>
      <c r="R48" s="82"/>
    </row>
    <row r="49" spans="1:18" x14ac:dyDescent="0.2">
      <c r="A49" s="109" t="s">
        <v>107</v>
      </c>
      <c r="B49" s="171">
        <v>24009</v>
      </c>
      <c r="C49" s="172">
        <v>415.08</v>
      </c>
      <c r="D49" s="172">
        <v>1918.68</v>
      </c>
      <c r="E49" s="172">
        <v>21675.24</v>
      </c>
      <c r="F49" s="171">
        <v>2657.77</v>
      </c>
      <c r="G49" s="172">
        <v>52.4</v>
      </c>
      <c r="H49" s="172">
        <v>123.65</v>
      </c>
      <c r="I49" s="172">
        <v>2481.71</v>
      </c>
      <c r="J49" s="171">
        <v>13580.35</v>
      </c>
      <c r="K49" s="172">
        <v>210.64</v>
      </c>
      <c r="L49" s="172">
        <v>1399.35</v>
      </c>
      <c r="M49" s="172">
        <v>11970.36</v>
      </c>
      <c r="N49" s="171">
        <v>7770.88</v>
      </c>
      <c r="O49" s="172">
        <v>152.04</v>
      </c>
      <c r="P49" s="172">
        <v>395.67</v>
      </c>
      <c r="Q49" s="172">
        <v>7223.17</v>
      </c>
      <c r="R49" s="82"/>
    </row>
    <row r="50" spans="1:18" ht="17" x14ac:dyDescent="0.2">
      <c r="A50" s="91" t="s">
        <v>108</v>
      </c>
      <c r="B50" s="104">
        <v>296350.09000000003</v>
      </c>
      <c r="C50" s="105">
        <v>32937</v>
      </c>
      <c r="D50" s="105">
        <v>56869.919999999998</v>
      </c>
      <c r="E50" s="105">
        <v>206543.17</v>
      </c>
      <c r="F50" s="104">
        <v>28478.35</v>
      </c>
      <c r="G50" s="105">
        <v>3723.62</v>
      </c>
      <c r="H50" s="105">
        <v>5043.41</v>
      </c>
      <c r="I50" s="105">
        <v>19711.32</v>
      </c>
      <c r="J50" s="104">
        <v>122690.29</v>
      </c>
      <c r="K50" s="105">
        <v>6820.35</v>
      </c>
      <c r="L50" s="105">
        <v>24373.53</v>
      </c>
      <c r="M50" s="105">
        <v>91496.41</v>
      </c>
      <c r="N50" s="104">
        <v>145181.46</v>
      </c>
      <c r="O50" s="105">
        <v>22393.03</v>
      </c>
      <c r="P50" s="105">
        <v>27452.99</v>
      </c>
      <c r="Q50" s="105">
        <v>95335.45</v>
      </c>
      <c r="R50" s="82"/>
    </row>
    <row r="51" spans="1:18" ht="34" x14ac:dyDescent="0.2">
      <c r="A51" s="91" t="s">
        <v>109</v>
      </c>
      <c r="B51" s="82">
        <v>10744.33</v>
      </c>
      <c r="C51">
        <v>894.96</v>
      </c>
      <c r="D51">
        <v>2138.66</v>
      </c>
      <c r="E51">
        <v>7710.71</v>
      </c>
      <c r="F51" s="82">
        <v>977.51</v>
      </c>
      <c r="G51">
        <v>136.33000000000001</v>
      </c>
      <c r="H51">
        <v>236.76</v>
      </c>
      <c r="I51">
        <v>604.41999999999996</v>
      </c>
      <c r="J51" s="82">
        <v>8138.4</v>
      </c>
      <c r="K51">
        <v>291.69</v>
      </c>
      <c r="L51">
        <v>1449.3</v>
      </c>
      <c r="M51">
        <v>6397.41</v>
      </c>
      <c r="N51" s="82">
        <v>1628.42</v>
      </c>
      <c r="O51">
        <v>466.94</v>
      </c>
      <c r="P51">
        <v>452.6</v>
      </c>
      <c r="Q51">
        <v>708.88</v>
      </c>
      <c r="R51" s="82"/>
    </row>
    <row r="52" spans="1:18" ht="17" x14ac:dyDescent="0.2">
      <c r="A52" s="91" t="s">
        <v>110</v>
      </c>
      <c r="B52" s="82">
        <v>181102.85</v>
      </c>
      <c r="C52">
        <v>21773.95</v>
      </c>
      <c r="D52">
        <v>43753.34</v>
      </c>
      <c r="E52">
        <v>115575.56</v>
      </c>
      <c r="F52" s="82">
        <v>27141.08</v>
      </c>
      <c r="G52">
        <v>2745.38</v>
      </c>
      <c r="H52">
        <v>6485.64</v>
      </c>
      <c r="I52">
        <v>17910.060000000001</v>
      </c>
      <c r="J52" s="82">
        <v>96298.59</v>
      </c>
      <c r="K52">
        <v>7674.9</v>
      </c>
      <c r="L52">
        <v>25190.34</v>
      </c>
      <c r="M52">
        <v>63433.36</v>
      </c>
      <c r="N52" s="82">
        <v>57663.17</v>
      </c>
      <c r="O52">
        <v>11353.67</v>
      </c>
      <c r="P52">
        <v>12077.36</v>
      </c>
      <c r="Q52">
        <v>34232.14</v>
      </c>
      <c r="R52" s="82"/>
    </row>
    <row r="53" spans="1:18" ht="17" x14ac:dyDescent="0.2">
      <c r="A53" s="79" t="s">
        <v>111</v>
      </c>
      <c r="B53" s="107">
        <v>151870.04999999999</v>
      </c>
      <c r="C53" s="108">
        <v>21851.53</v>
      </c>
      <c r="D53" s="108">
        <v>23914.01</v>
      </c>
      <c r="E53" s="108">
        <v>106104.5</v>
      </c>
      <c r="F53" s="107">
        <v>15591.19</v>
      </c>
      <c r="G53" s="108">
        <v>3404.37</v>
      </c>
      <c r="H53" s="108">
        <v>2402.11</v>
      </c>
      <c r="I53" s="108">
        <v>9784.73</v>
      </c>
      <c r="J53" s="107">
        <v>70929.86</v>
      </c>
      <c r="K53" s="108">
        <v>5723.27</v>
      </c>
      <c r="L53" s="108">
        <v>14192.62</v>
      </c>
      <c r="M53" s="108">
        <v>51013.96</v>
      </c>
      <c r="N53" s="107">
        <v>65348.98</v>
      </c>
      <c r="O53" s="108">
        <v>12723.89</v>
      </c>
      <c r="P53" s="108">
        <v>7319.28</v>
      </c>
      <c r="Q53" s="108">
        <v>45305.82</v>
      </c>
      <c r="R53" s="82"/>
    </row>
    <row r="54" spans="1:18" x14ac:dyDescent="0.2">
      <c r="A54" s="110" t="s">
        <v>112</v>
      </c>
      <c r="B54" s="179">
        <v>640067.31999999995</v>
      </c>
      <c r="C54" s="180">
        <v>77457.440000000002</v>
      </c>
      <c r="D54" s="180">
        <v>126675.94</v>
      </c>
      <c r="E54" s="180">
        <v>435933.94</v>
      </c>
      <c r="F54" s="179">
        <v>72188.14</v>
      </c>
      <c r="G54" s="180">
        <v>10009.700000000001</v>
      </c>
      <c r="H54" s="180">
        <v>14167.91</v>
      </c>
      <c r="I54" s="180">
        <v>48010.52</v>
      </c>
      <c r="J54" s="179">
        <v>298057.14</v>
      </c>
      <c r="K54" s="180">
        <v>20510.21</v>
      </c>
      <c r="L54" s="180">
        <v>65205.8</v>
      </c>
      <c r="M54" s="180">
        <v>212341.14</v>
      </c>
      <c r="N54" s="179">
        <v>269822.03999999998</v>
      </c>
      <c r="O54" s="180">
        <v>46937.53</v>
      </c>
      <c r="P54" s="180">
        <v>47302.23</v>
      </c>
      <c r="Q54" s="180">
        <v>175582.28</v>
      </c>
      <c r="R54" s="82"/>
    </row>
    <row r="55" spans="1:18" x14ac:dyDescent="0.2">
      <c r="A55" s="110" t="s">
        <v>113</v>
      </c>
      <c r="B55" s="179">
        <v>478.03</v>
      </c>
      <c r="C55" s="180">
        <v>18.850000000000001</v>
      </c>
      <c r="D55" s="180">
        <v>94.25</v>
      </c>
      <c r="E55" s="180">
        <v>364.93</v>
      </c>
      <c r="F55" s="179">
        <v>7.12</v>
      </c>
      <c r="G55" s="180">
        <v>0.42</v>
      </c>
      <c r="H55" s="180">
        <v>3.99</v>
      </c>
      <c r="I55" s="180">
        <v>2.72</v>
      </c>
      <c r="J55" s="179">
        <v>350.89</v>
      </c>
      <c r="K55" s="180">
        <v>15.49</v>
      </c>
      <c r="L55" s="180">
        <v>83.89</v>
      </c>
      <c r="M55" s="180">
        <v>251.51</v>
      </c>
      <c r="N55" s="179">
        <v>120.02</v>
      </c>
      <c r="O55" s="180">
        <v>2.94</v>
      </c>
      <c r="P55" s="180">
        <v>6.37</v>
      </c>
      <c r="Q55" s="180">
        <v>110.71</v>
      </c>
      <c r="R55" s="82"/>
    </row>
    <row r="56" spans="1:18" x14ac:dyDescent="0.2">
      <c r="A56" s="109" t="s">
        <v>114</v>
      </c>
      <c r="B56" s="171">
        <v>1107688.4099999999</v>
      </c>
      <c r="C56" s="172">
        <v>128096.54</v>
      </c>
      <c r="D56" s="172">
        <v>228264.82</v>
      </c>
      <c r="E56" s="172">
        <v>751327.05</v>
      </c>
      <c r="F56" s="171">
        <v>108824.75</v>
      </c>
      <c r="G56" s="172">
        <v>16986.43</v>
      </c>
      <c r="H56" s="172">
        <v>23142.59</v>
      </c>
      <c r="I56" s="172">
        <v>68695.73</v>
      </c>
      <c r="J56" s="171">
        <v>536134.03</v>
      </c>
      <c r="K56" s="172">
        <v>34381.46</v>
      </c>
      <c r="L56" s="172">
        <v>121088.65</v>
      </c>
      <c r="M56" s="172">
        <v>380663.91</v>
      </c>
      <c r="N56" s="171">
        <v>462729.63</v>
      </c>
      <c r="O56" s="172">
        <v>76728.649999999994</v>
      </c>
      <c r="P56" s="172">
        <v>84033.57</v>
      </c>
      <c r="Q56" s="172">
        <v>301967.40000000002</v>
      </c>
      <c r="R56" s="82"/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8449-C205-2B4F-A9EC-30CFEF7E422A}">
  <dimension ref="A1:AO54"/>
  <sheetViews>
    <sheetView zoomScale="85" zoomScaleNormal="85" workbookViewId="0">
      <selection activeCell="N5" sqref="N5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  <c r="N5" s="2" t="s">
        <v>180</v>
      </c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181</v>
      </c>
      <c r="C7" s="194" t="s">
        <v>181</v>
      </c>
      <c r="D7" s="194" t="s">
        <v>181</v>
      </c>
      <c r="E7" s="194" t="s">
        <v>181</v>
      </c>
      <c r="F7" s="194" t="s">
        <v>182</v>
      </c>
      <c r="G7" s="194" t="s">
        <v>182</v>
      </c>
      <c r="H7" s="194" t="s">
        <v>182</v>
      </c>
      <c r="I7" s="194" t="s">
        <v>182</v>
      </c>
      <c r="J7" s="194" t="s">
        <v>183</v>
      </c>
      <c r="K7" s="194" t="s">
        <v>183</v>
      </c>
      <c r="L7" s="194" t="s">
        <v>183</v>
      </c>
      <c r="M7" s="194" t="s">
        <v>183</v>
      </c>
      <c r="N7" s="194" t="s">
        <v>184</v>
      </c>
      <c r="O7" s="194" t="s">
        <v>184</v>
      </c>
      <c r="P7" s="194" t="s">
        <v>184</v>
      </c>
      <c r="Q7" s="194" t="s">
        <v>184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185</v>
      </c>
      <c r="C8" s="194" t="s">
        <v>185</v>
      </c>
      <c r="D8" s="194" t="s">
        <v>185</v>
      </c>
      <c r="E8" s="194" t="s">
        <v>185</v>
      </c>
      <c r="F8" s="194" t="s">
        <v>186</v>
      </c>
      <c r="G8" s="194" t="s">
        <v>186</v>
      </c>
      <c r="H8" s="194" t="s">
        <v>186</v>
      </c>
      <c r="I8" s="194" t="s">
        <v>186</v>
      </c>
      <c r="J8" s="194" t="s">
        <v>187</v>
      </c>
      <c r="K8" s="194" t="s">
        <v>187</v>
      </c>
      <c r="L8" s="194" t="s">
        <v>187</v>
      </c>
      <c r="M8" s="194" t="s">
        <v>187</v>
      </c>
      <c r="N8" s="194" t="s">
        <v>188</v>
      </c>
      <c r="O8" s="194" t="s">
        <v>188</v>
      </c>
      <c r="P8" s="194" t="s">
        <v>188</v>
      </c>
      <c r="Q8" s="194" t="s">
        <v>188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471300</v>
      </c>
      <c r="C10" s="13">
        <v>448183</v>
      </c>
      <c r="D10" s="13">
        <v>22809</v>
      </c>
      <c r="E10" s="13">
        <v>308</v>
      </c>
      <c r="F10" s="12">
        <v>49123</v>
      </c>
      <c r="G10" s="13">
        <v>46075</v>
      </c>
      <c r="H10" s="13">
        <v>2929</v>
      </c>
      <c r="I10" s="13">
        <v>119</v>
      </c>
      <c r="J10" s="12">
        <v>4061</v>
      </c>
      <c r="K10" s="13">
        <v>2986</v>
      </c>
      <c r="L10" s="13">
        <v>1008</v>
      </c>
      <c r="M10" s="13">
        <v>67</v>
      </c>
      <c r="N10" s="12">
        <v>418116</v>
      </c>
      <c r="O10" s="13">
        <v>399122</v>
      </c>
      <c r="P10" s="13">
        <v>18872</v>
      </c>
      <c r="Q10" s="13">
        <v>122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295139.21999999997</v>
      </c>
      <c r="C11" s="17">
        <v>84421.79</v>
      </c>
      <c r="D11" s="17">
        <v>98015.27</v>
      </c>
      <c r="E11" s="17">
        <v>112702.16</v>
      </c>
      <c r="F11" s="16">
        <v>75759.47</v>
      </c>
      <c r="G11" s="17">
        <v>10358.92</v>
      </c>
      <c r="H11" s="17">
        <v>20642.18</v>
      </c>
      <c r="I11" s="17">
        <v>44758.37</v>
      </c>
      <c r="J11" s="16">
        <v>43440.97</v>
      </c>
      <c r="K11" s="17">
        <v>803.79</v>
      </c>
      <c r="L11" s="17">
        <v>7641.46</v>
      </c>
      <c r="M11" s="17">
        <v>34995.71</v>
      </c>
      <c r="N11" s="16">
        <v>175938.79</v>
      </c>
      <c r="O11" s="17">
        <v>73259.08</v>
      </c>
      <c r="P11" s="17">
        <v>69731.62</v>
      </c>
      <c r="Q11" s="17">
        <v>32948.080000000002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1" t="s">
        <v>29</v>
      </c>
      <c r="B12" s="182">
        <v>11421.15</v>
      </c>
      <c r="C12" s="183">
        <v>1130.83</v>
      </c>
      <c r="D12" s="183">
        <v>1350.95</v>
      </c>
      <c r="E12" s="183">
        <v>8939.36</v>
      </c>
      <c r="F12" s="182">
        <v>1908.53</v>
      </c>
      <c r="G12" s="183">
        <v>126.41</v>
      </c>
      <c r="H12" s="183">
        <v>246.78</v>
      </c>
      <c r="I12" s="183">
        <v>1535.34</v>
      </c>
      <c r="J12" s="182">
        <v>2188.0700000000002</v>
      </c>
      <c r="K12" s="183">
        <v>13.57</v>
      </c>
      <c r="L12" s="183">
        <v>97.44</v>
      </c>
      <c r="M12" s="183">
        <v>2077.06</v>
      </c>
      <c r="N12" s="182">
        <v>7324.56</v>
      </c>
      <c r="O12" s="183">
        <v>990.86</v>
      </c>
      <c r="P12" s="183">
        <v>1006.74</v>
      </c>
      <c r="Q12" s="183">
        <v>5326.96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7175.33</v>
      </c>
      <c r="C13" s="17">
        <v>180.75</v>
      </c>
      <c r="D13" s="17">
        <v>1662.74</v>
      </c>
      <c r="E13" s="17">
        <v>5331.84</v>
      </c>
      <c r="F13" s="16">
        <v>370.07</v>
      </c>
      <c r="G13" s="17">
        <v>11.17</v>
      </c>
      <c r="H13" s="17">
        <v>92.8</v>
      </c>
      <c r="I13" s="17">
        <v>266.10000000000002</v>
      </c>
      <c r="J13" s="16">
        <v>278.69</v>
      </c>
      <c r="K13" s="17">
        <v>1.32</v>
      </c>
      <c r="L13" s="17">
        <v>52.49</v>
      </c>
      <c r="M13" s="17">
        <v>224.89</v>
      </c>
      <c r="N13" s="16">
        <v>6526.57</v>
      </c>
      <c r="O13" s="17">
        <v>168.27</v>
      </c>
      <c r="P13" s="17">
        <v>1517.45</v>
      </c>
      <c r="Q13" s="17">
        <v>4840.8599999999997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5505.07</v>
      </c>
      <c r="C14" s="2">
        <v>165.19</v>
      </c>
      <c r="D14" s="2">
        <v>1142.49</v>
      </c>
      <c r="E14" s="2">
        <v>4197.3900000000003</v>
      </c>
      <c r="F14" s="14">
        <v>707.9</v>
      </c>
      <c r="G14" s="2">
        <v>78.48</v>
      </c>
      <c r="H14" s="2">
        <v>183.74</v>
      </c>
      <c r="I14" s="2">
        <v>445.68</v>
      </c>
      <c r="J14" s="14">
        <v>213.54</v>
      </c>
      <c r="K14" s="2">
        <v>0.92</v>
      </c>
      <c r="L14" s="2">
        <v>38.06</v>
      </c>
      <c r="M14" s="2">
        <v>174.56</v>
      </c>
      <c r="N14" s="14">
        <v>4583.62</v>
      </c>
      <c r="O14" s="2">
        <v>85.78</v>
      </c>
      <c r="P14" s="2">
        <v>920.69</v>
      </c>
      <c r="Q14" s="2">
        <v>3577.15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82">
        <v>-587.16999999999996</v>
      </c>
      <c r="C15" s="183">
        <v>-37.119999999999997</v>
      </c>
      <c r="D15" s="183">
        <v>-11.16</v>
      </c>
      <c r="E15" s="183">
        <v>-538.9</v>
      </c>
      <c r="F15" s="182">
        <v>-41.51</v>
      </c>
      <c r="G15" s="183">
        <v>-32.54</v>
      </c>
      <c r="H15" s="183">
        <v>-6.24</v>
      </c>
      <c r="I15" s="183">
        <v>-2.73</v>
      </c>
      <c r="J15" s="182">
        <v>1.78</v>
      </c>
      <c r="K15" s="183">
        <v>0</v>
      </c>
      <c r="L15" s="183">
        <v>0.65</v>
      </c>
      <c r="M15" s="183">
        <v>1.1299999999999999</v>
      </c>
      <c r="N15" s="182">
        <v>-547.44000000000005</v>
      </c>
      <c r="O15" s="183">
        <v>-4.58</v>
      </c>
      <c r="P15" s="183">
        <v>-5.56</v>
      </c>
      <c r="Q15" s="183">
        <v>-537.29999999999995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2257.4299999999998</v>
      </c>
      <c r="C16" s="162">
        <v>52.69</v>
      </c>
      <c r="D16" s="162">
        <v>531.4</v>
      </c>
      <c r="E16" s="162">
        <v>1673.35</v>
      </c>
      <c r="F16" s="161">
        <v>-296.32</v>
      </c>
      <c r="G16" s="162">
        <v>-34.770000000000003</v>
      </c>
      <c r="H16" s="162">
        <v>-84.7</v>
      </c>
      <c r="I16" s="162">
        <v>-176.85</v>
      </c>
      <c r="J16" s="161">
        <v>63.37</v>
      </c>
      <c r="K16" s="162">
        <v>0.39</v>
      </c>
      <c r="L16" s="162">
        <v>13.78</v>
      </c>
      <c r="M16" s="162">
        <v>49.19</v>
      </c>
      <c r="N16" s="161">
        <v>2490.39</v>
      </c>
      <c r="O16" s="162">
        <v>87.06</v>
      </c>
      <c r="P16" s="162">
        <v>602.30999999999995</v>
      </c>
      <c r="Q16" s="162">
        <v>1801.01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274327.82</v>
      </c>
      <c r="C17" s="17">
        <v>83976.94</v>
      </c>
      <c r="D17" s="17">
        <v>93599.64</v>
      </c>
      <c r="E17" s="17">
        <v>96751.23</v>
      </c>
      <c r="F17" s="16">
        <v>69293.38</v>
      </c>
      <c r="G17" s="17">
        <v>10212.719999999999</v>
      </c>
      <c r="H17" s="17">
        <v>19146.849999999999</v>
      </c>
      <c r="I17" s="17">
        <v>39933.800000000003</v>
      </c>
      <c r="J17" s="16">
        <v>38641.480000000003</v>
      </c>
      <c r="K17" s="17">
        <v>722.2</v>
      </c>
      <c r="L17" s="17">
        <v>7115.36</v>
      </c>
      <c r="M17" s="17">
        <v>30803.919999999998</v>
      </c>
      <c r="N17" s="16">
        <v>166392.95999999999</v>
      </c>
      <c r="O17" s="17">
        <v>73042.009999999995</v>
      </c>
      <c r="P17" s="17">
        <v>67337.440000000002</v>
      </c>
      <c r="Q17" s="17">
        <v>26013.5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13636.07</v>
      </c>
      <c r="C18" s="2">
        <v>264.10000000000002</v>
      </c>
      <c r="D18" s="2">
        <v>2752.89</v>
      </c>
      <c r="E18" s="2">
        <v>10619.09</v>
      </c>
      <c r="F18" s="14">
        <v>6096.01</v>
      </c>
      <c r="G18" s="2">
        <v>135.02000000000001</v>
      </c>
      <c r="H18" s="2">
        <v>1402.53</v>
      </c>
      <c r="I18" s="2">
        <v>4558.46</v>
      </c>
      <c r="J18" s="14">
        <v>4520.8</v>
      </c>
      <c r="K18" s="2">
        <v>80.27</v>
      </c>
      <c r="L18" s="2">
        <v>473.62</v>
      </c>
      <c r="M18" s="2">
        <v>3966.9</v>
      </c>
      <c r="N18" s="14">
        <v>3019.26</v>
      </c>
      <c r="O18" s="2">
        <v>48.8</v>
      </c>
      <c r="P18" s="2">
        <v>876.74</v>
      </c>
      <c r="Q18" s="2">
        <v>2093.7199999999998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5281.39</v>
      </c>
      <c r="C19" s="2">
        <v>3544.13</v>
      </c>
      <c r="D19" s="2">
        <v>-388.79</v>
      </c>
      <c r="E19" s="2">
        <v>2126.0500000000002</v>
      </c>
      <c r="F19" s="14">
        <v>5657.53</v>
      </c>
      <c r="G19" s="2">
        <v>3419.21</v>
      </c>
      <c r="H19" s="2">
        <v>-562.39</v>
      </c>
      <c r="I19" s="2">
        <v>2800.72</v>
      </c>
      <c r="J19" s="14">
        <v>78.099999999999994</v>
      </c>
      <c r="K19" s="2">
        <v>-9.1199999999999992</v>
      </c>
      <c r="L19" s="2">
        <v>32.61</v>
      </c>
      <c r="M19" s="2">
        <v>54.61</v>
      </c>
      <c r="N19" s="14">
        <v>-454.25</v>
      </c>
      <c r="O19" s="2">
        <v>134.04</v>
      </c>
      <c r="P19" s="2">
        <v>140.99</v>
      </c>
      <c r="Q19" s="2">
        <v>-729.28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1056.6300000000001</v>
      </c>
      <c r="C20" s="2">
        <v>145.66</v>
      </c>
      <c r="D20" s="2">
        <v>308.35000000000002</v>
      </c>
      <c r="E20" s="2">
        <v>602.62</v>
      </c>
      <c r="F20" s="14">
        <v>595.75</v>
      </c>
      <c r="G20" s="2">
        <v>91.94</v>
      </c>
      <c r="H20" s="2">
        <v>205.29</v>
      </c>
      <c r="I20" s="2">
        <v>298.51</v>
      </c>
      <c r="J20" s="14">
        <v>313.93</v>
      </c>
      <c r="K20" s="2">
        <v>3.88</v>
      </c>
      <c r="L20" s="2">
        <v>41.95</v>
      </c>
      <c r="M20" s="2">
        <v>268.08999999999997</v>
      </c>
      <c r="N20" s="14">
        <v>146.96</v>
      </c>
      <c r="O20" s="2">
        <v>49.84</v>
      </c>
      <c r="P20" s="2">
        <v>61.1</v>
      </c>
      <c r="Q20" s="2">
        <v>36.020000000000003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184" t="s">
        <v>38</v>
      </c>
      <c r="B21" s="182">
        <v>294301.90999999997</v>
      </c>
      <c r="C21" s="183">
        <v>87930.83</v>
      </c>
      <c r="D21" s="183">
        <v>96272.09</v>
      </c>
      <c r="E21" s="183">
        <v>110098.99</v>
      </c>
      <c r="F21" s="182">
        <v>81642.67</v>
      </c>
      <c r="G21" s="183">
        <v>13858.9</v>
      </c>
      <c r="H21" s="183">
        <v>20192.28</v>
      </c>
      <c r="I21" s="183">
        <v>47591.5</v>
      </c>
      <c r="J21" s="182">
        <v>43554.31</v>
      </c>
      <c r="K21" s="183">
        <v>797.24</v>
      </c>
      <c r="L21" s="183">
        <v>7663.54</v>
      </c>
      <c r="M21" s="183">
        <v>35093.53</v>
      </c>
      <c r="N21" s="182">
        <v>169104.93</v>
      </c>
      <c r="O21" s="183">
        <v>73274.69</v>
      </c>
      <c r="P21" s="183">
        <v>68416.27</v>
      </c>
      <c r="Q21" s="183">
        <v>27413.97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72059.28</v>
      </c>
      <c r="C22" s="17">
        <v>26658.42</v>
      </c>
      <c r="D22" s="17">
        <v>25898.25</v>
      </c>
      <c r="E22" s="17">
        <v>19502.61</v>
      </c>
      <c r="F22" s="16">
        <v>16948.939999999999</v>
      </c>
      <c r="G22" s="17">
        <v>4280.3500000000004</v>
      </c>
      <c r="H22" s="17">
        <v>4659.7</v>
      </c>
      <c r="I22" s="17">
        <v>8008.89</v>
      </c>
      <c r="J22" s="16">
        <v>8204.43</v>
      </c>
      <c r="K22" s="17">
        <v>215.16</v>
      </c>
      <c r="L22" s="17">
        <v>1569.17</v>
      </c>
      <c r="M22" s="17">
        <v>6420.1</v>
      </c>
      <c r="N22" s="16">
        <v>46905.91</v>
      </c>
      <c r="O22" s="17">
        <v>22162.91</v>
      </c>
      <c r="P22" s="17">
        <v>19669.38</v>
      </c>
      <c r="Q22" s="17">
        <v>5073.62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430.26</v>
      </c>
      <c r="C23" s="2">
        <v>-14.15</v>
      </c>
      <c r="D23" s="2">
        <v>267.64</v>
      </c>
      <c r="E23" s="2">
        <v>176.77</v>
      </c>
      <c r="F23" s="14">
        <v>385.35</v>
      </c>
      <c r="G23" s="2">
        <v>27.92</v>
      </c>
      <c r="H23" s="2">
        <v>282.31</v>
      </c>
      <c r="I23" s="2">
        <v>75.12</v>
      </c>
      <c r="J23" s="14">
        <v>228.63</v>
      </c>
      <c r="K23" s="2">
        <v>32.83</v>
      </c>
      <c r="L23" s="2">
        <v>92.62</v>
      </c>
      <c r="M23" s="2">
        <v>103.18</v>
      </c>
      <c r="N23" s="14">
        <v>-183.71</v>
      </c>
      <c r="O23" s="2">
        <v>-74.91</v>
      </c>
      <c r="P23" s="2">
        <v>-107.28</v>
      </c>
      <c r="Q23" s="2">
        <v>-1.53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126626.39</v>
      </c>
      <c r="C24" s="2">
        <v>29130.21</v>
      </c>
      <c r="D24" s="2">
        <v>39616.519999999997</v>
      </c>
      <c r="E24" s="2">
        <v>57879.65</v>
      </c>
      <c r="F24" s="14">
        <v>47274.91</v>
      </c>
      <c r="G24" s="2">
        <v>6849.09</v>
      </c>
      <c r="H24" s="2">
        <v>10889.96</v>
      </c>
      <c r="I24" s="2">
        <v>29535.85</v>
      </c>
      <c r="J24" s="14">
        <v>19703.32</v>
      </c>
      <c r="K24" s="2">
        <v>424.26</v>
      </c>
      <c r="L24" s="2">
        <v>3836.41</v>
      </c>
      <c r="M24" s="2">
        <v>15442.65</v>
      </c>
      <c r="N24" s="14">
        <v>59648.160000000003</v>
      </c>
      <c r="O24" s="2">
        <v>21856.87</v>
      </c>
      <c r="P24" s="2">
        <v>24890.15</v>
      </c>
      <c r="Q24" s="2">
        <v>12901.14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62072.28</v>
      </c>
      <c r="C25" s="2">
        <v>8183.57</v>
      </c>
      <c r="D25" s="2">
        <v>20409.84</v>
      </c>
      <c r="E25" s="2">
        <v>33478.870000000003</v>
      </c>
      <c r="F25" s="14">
        <v>29742.06</v>
      </c>
      <c r="G25" s="2">
        <v>3680.02</v>
      </c>
      <c r="H25" s="2">
        <v>7494.12</v>
      </c>
      <c r="I25" s="2">
        <v>18567.91</v>
      </c>
      <c r="J25" s="14">
        <v>9177.42</v>
      </c>
      <c r="K25" s="2">
        <v>150</v>
      </c>
      <c r="L25" s="2">
        <v>1745.63</v>
      </c>
      <c r="M25" s="2">
        <v>7281.79</v>
      </c>
      <c r="N25" s="14">
        <v>23152.799999999999</v>
      </c>
      <c r="O25" s="2">
        <v>4353.54</v>
      </c>
      <c r="P25" s="2">
        <v>11170.09</v>
      </c>
      <c r="Q25" s="2">
        <v>7629.17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11443.75</v>
      </c>
      <c r="C26" s="2">
        <v>1631.71</v>
      </c>
      <c r="D26" s="2">
        <v>3659.53</v>
      </c>
      <c r="E26" s="2">
        <v>6152.52</v>
      </c>
      <c r="F26" s="14">
        <v>2632.14</v>
      </c>
      <c r="G26" s="2">
        <v>207.94</v>
      </c>
      <c r="H26" s="2">
        <v>522.83000000000004</v>
      </c>
      <c r="I26" s="2">
        <v>1901.37</v>
      </c>
      <c r="J26" s="14">
        <v>3682.75</v>
      </c>
      <c r="K26" s="2">
        <v>34.36</v>
      </c>
      <c r="L26" s="2">
        <v>503.71</v>
      </c>
      <c r="M26" s="2">
        <v>3144.69</v>
      </c>
      <c r="N26" s="14">
        <v>5128.8599999999997</v>
      </c>
      <c r="O26" s="2">
        <v>1389.41</v>
      </c>
      <c r="P26" s="2">
        <v>2632.99</v>
      </c>
      <c r="Q26" s="2">
        <v>1106.46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1723.66</v>
      </c>
      <c r="C27" s="2">
        <v>456.79</v>
      </c>
      <c r="D27" s="2">
        <v>933.53</v>
      </c>
      <c r="E27" s="2">
        <v>333.34</v>
      </c>
      <c r="F27" s="14">
        <v>255.8</v>
      </c>
      <c r="G27" s="2">
        <v>58.84</v>
      </c>
      <c r="H27" s="2">
        <v>126.23</v>
      </c>
      <c r="I27" s="2">
        <v>70.739999999999995</v>
      </c>
      <c r="J27" s="14">
        <v>306.29000000000002</v>
      </c>
      <c r="K27" s="2">
        <v>13.04</v>
      </c>
      <c r="L27" s="2">
        <v>131.79</v>
      </c>
      <c r="M27" s="2">
        <v>161.47</v>
      </c>
      <c r="N27" s="14">
        <v>1161.57</v>
      </c>
      <c r="O27" s="2">
        <v>384.92</v>
      </c>
      <c r="P27" s="2">
        <v>675.52</v>
      </c>
      <c r="Q27" s="2">
        <v>101.14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8588.25</v>
      </c>
      <c r="C28" s="2">
        <v>694.79</v>
      </c>
      <c r="D28" s="2">
        <v>3513.21</v>
      </c>
      <c r="E28" s="2">
        <v>4380.25</v>
      </c>
      <c r="F28" s="14">
        <v>2048.2800000000002</v>
      </c>
      <c r="G28" s="2">
        <v>60.53</v>
      </c>
      <c r="H28" s="2">
        <v>378.51</v>
      </c>
      <c r="I28" s="2">
        <v>1609.24</v>
      </c>
      <c r="J28" s="14">
        <v>1735.73</v>
      </c>
      <c r="K28" s="2">
        <v>21.08</v>
      </c>
      <c r="L28" s="2">
        <v>331.49</v>
      </c>
      <c r="M28" s="2">
        <v>1383.16</v>
      </c>
      <c r="N28" s="14">
        <v>4804.24</v>
      </c>
      <c r="O28" s="2">
        <v>613.17999999999995</v>
      </c>
      <c r="P28" s="2">
        <v>2803.21</v>
      </c>
      <c r="Q28" s="2">
        <v>1387.85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1836.18</v>
      </c>
      <c r="C29" s="2">
        <v>453.07</v>
      </c>
      <c r="D29" s="2">
        <v>175</v>
      </c>
      <c r="E29" s="2">
        <v>1208.1099999999999</v>
      </c>
      <c r="F29" s="14">
        <v>458.86</v>
      </c>
      <c r="G29" s="2">
        <v>68</v>
      </c>
      <c r="H29" s="2">
        <v>51.6</v>
      </c>
      <c r="I29" s="2">
        <v>339.26</v>
      </c>
      <c r="J29" s="14">
        <v>612.13</v>
      </c>
      <c r="K29" s="2">
        <v>6.3</v>
      </c>
      <c r="L29" s="2">
        <v>16.940000000000001</v>
      </c>
      <c r="M29" s="2">
        <v>588.88</v>
      </c>
      <c r="N29" s="14">
        <v>765.19</v>
      </c>
      <c r="O29" s="2">
        <v>378.76</v>
      </c>
      <c r="P29" s="2">
        <v>106.46</v>
      </c>
      <c r="Q29" s="2">
        <v>279.97000000000003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102.7</v>
      </c>
      <c r="C30" s="2">
        <v>3.72</v>
      </c>
      <c r="D30" s="2">
        <v>6.81</v>
      </c>
      <c r="E30" s="2">
        <v>92.17</v>
      </c>
      <c r="F30" s="14">
        <v>72.58</v>
      </c>
      <c r="G30" s="2">
        <v>1.05</v>
      </c>
      <c r="H30" s="2">
        <v>2.29</v>
      </c>
      <c r="I30" s="2">
        <v>69.25</v>
      </c>
      <c r="J30" s="14">
        <v>19.95</v>
      </c>
      <c r="K30" s="2">
        <v>2.02</v>
      </c>
      <c r="L30" s="2">
        <v>0.33</v>
      </c>
      <c r="M30" s="2">
        <v>17.600000000000001</v>
      </c>
      <c r="N30" s="14">
        <v>10.17</v>
      </c>
      <c r="O30" s="2">
        <v>0.66</v>
      </c>
      <c r="P30" s="2">
        <v>4.1900000000000004</v>
      </c>
      <c r="Q30" s="2">
        <v>5.32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3471.83</v>
      </c>
      <c r="C31" s="2">
        <v>312.44</v>
      </c>
      <c r="D31" s="2">
        <v>479.14</v>
      </c>
      <c r="E31" s="2">
        <v>2680.25</v>
      </c>
      <c r="F31" s="14">
        <v>707.38</v>
      </c>
      <c r="G31" s="2">
        <v>51.66</v>
      </c>
      <c r="H31" s="2">
        <v>70.7</v>
      </c>
      <c r="I31" s="2">
        <v>585.01</v>
      </c>
      <c r="J31" s="14">
        <v>621.35</v>
      </c>
      <c r="K31" s="2">
        <v>14.6</v>
      </c>
      <c r="L31" s="2">
        <v>190.68</v>
      </c>
      <c r="M31" s="2">
        <v>416.06</v>
      </c>
      <c r="N31" s="14">
        <v>2143.11</v>
      </c>
      <c r="O31" s="2">
        <v>246.17</v>
      </c>
      <c r="P31" s="2">
        <v>217.76</v>
      </c>
      <c r="Q31" s="2">
        <v>1679.18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82">
        <v>212.46</v>
      </c>
      <c r="C32" s="183">
        <v>21.51</v>
      </c>
      <c r="D32" s="183">
        <v>65.47</v>
      </c>
      <c r="E32" s="183">
        <v>125.48</v>
      </c>
      <c r="F32" s="182">
        <v>64.87</v>
      </c>
      <c r="G32" s="183">
        <v>7.52</v>
      </c>
      <c r="H32" s="183">
        <v>17.59</v>
      </c>
      <c r="I32" s="183">
        <v>39.76</v>
      </c>
      <c r="J32" s="182">
        <v>36.159999999999997</v>
      </c>
      <c r="K32" s="183">
        <v>0.26</v>
      </c>
      <c r="L32" s="183">
        <v>4.54</v>
      </c>
      <c r="M32" s="183">
        <v>31.36</v>
      </c>
      <c r="N32" s="182">
        <v>111.43</v>
      </c>
      <c r="O32" s="183">
        <v>13.73</v>
      </c>
      <c r="P32" s="183">
        <v>43.34</v>
      </c>
      <c r="Q32" s="183">
        <v>54.37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95807.76</v>
      </c>
      <c r="C33" s="162">
        <v>32349.66</v>
      </c>
      <c r="D33" s="162">
        <v>30716.94</v>
      </c>
      <c r="E33" s="162">
        <v>32741.16</v>
      </c>
      <c r="F33" s="161">
        <v>16488.64</v>
      </c>
      <c r="G33" s="162">
        <v>2683.1</v>
      </c>
      <c r="H33" s="162">
        <v>4256.51</v>
      </c>
      <c r="I33" s="162">
        <v>9549.02</v>
      </c>
      <c r="J33" s="161">
        <v>15472.08</v>
      </c>
      <c r="K33" s="162">
        <v>117.09</v>
      </c>
      <c r="L33" s="162">
        <v>2005.39</v>
      </c>
      <c r="M33" s="162">
        <v>13349.6</v>
      </c>
      <c r="N33" s="161">
        <v>63847.05</v>
      </c>
      <c r="O33" s="162">
        <v>29549.47</v>
      </c>
      <c r="P33" s="162">
        <v>24455.040000000001</v>
      </c>
      <c r="Q33" s="162">
        <v>9842.5400000000009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3895.7</v>
      </c>
      <c r="C34" s="17">
        <v>1028.8</v>
      </c>
      <c r="D34" s="17">
        <v>1002.48</v>
      </c>
      <c r="E34" s="17">
        <v>1864.42</v>
      </c>
      <c r="F34" s="16">
        <v>916.71</v>
      </c>
      <c r="G34" s="17">
        <v>140.66</v>
      </c>
      <c r="H34" s="17">
        <v>203.15</v>
      </c>
      <c r="I34" s="17">
        <v>572.9</v>
      </c>
      <c r="J34" s="16">
        <v>921.16</v>
      </c>
      <c r="K34" s="17">
        <v>14.64</v>
      </c>
      <c r="L34" s="17">
        <v>95.63</v>
      </c>
      <c r="M34" s="17">
        <v>810.89</v>
      </c>
      <c r="N34" s="16">
        <v>2057.83</v>
      </c>
      <c r="O34" s="17">
        <v>873.5</v>
      </c>
      <c r="P34" s="17">
        <v>703.7</v>
      </c>
      <c r="Q34" s="17">
        <v>480.63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82">
        <v>333.91</v>
      </c>
      <c r="C35" s="183">
        <v>151.63</v>
      </c>
      <c r="D35" s="183">
        <v>104.29</v>
      </c>
      <c r="E35" s="183">
        <v>77.989999999999995</v>
      </c>
      <c r="F35" s="182">
        <v>67.040000000000006</v>
      </c>
      <c r="G35" s="183">
        <v>14.56</v>
      </c>
      <c r="H35" s="183">
        <v>15.82</v>
      </c>
      <c r="I35" s="183">
        <v>36.65</v>
      </c>
      <c r="J35" s="182">
        <v>42.14</v>
      </c>
      <c r="K35" s="183">
        <v>2.83</v>
      </c>
      <c r="L35" s="183">
        <v>20.190000000000001</v>
      </c>
      <c r="M35" s="183">
        <v>19.13</v>
      </c>
      <c r="N35" s="182">
        <v>224.73</v>
      </c>
      <c r="O35" s="183">
        <v>134.24</v>
      </c>
      <c r="P35" s="183">
        <v>68.28</v>
      </c>
      <c r="Q35" s="183">
        <v>22.21</v>
      </c>
      <c r="R35" s="14" t="s">
        <v>13</v>
      </c>
      <c r="S35" s="2" t="s">
        <v>13</v>
      </c>
      <c r="T35" s="2" t="s">
        <v>13</v>
      </c>
      <c r="U35" s="2" t="s">
        <v>13</v>
      </c>
      <c r="V35" s="2" t="s">
        <v>13</v>
      </c>
      <c r="W35" s="2" t="s">
        <v>13</v>
      </c>
      <c r="X35" s="2" t="s">
        <v>13</v>
      </c>
      <c r="Y35" s="2" t="s">
        <v>13</v>
      </c>
      <c r="Z35" s="2" t="s">
        <v>13</v>
      </c>
      <c r="AA35" s="2" t="s">
        <v>13</v>
      </c>
      <c r="AB35" s="2" t="s">
        <v>13</v>
      </c>
      <c r="AC35" s="2" t="s">
        <v>13</v>
      </c>
      <c r="AD35" s="2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92245.97</v>
      </c>
      <c r="C36" s="162">
        <v>31472.49</v>
      </c>
      <c r="D36" s="162">
        <v>29818.74</v>
      </c>
      <c r="E36" s="162">
        <v>30954.73</v>
      </c>
      <c r="F36" s="161">
        <v>15638.97</v>
      </c>
      <c r="G36" s="162">
        <v>2557.0100000000002</v>
      </c>
      <c r="H36" s="162">
        <v>4069.19</v>
      </c>
      <c r="I36" s="162">
        <v>9012.77</v>
      </c>
      <c r="J36" s="161">
        <v>14593.06</v>
      </c>
      <c r="K36" s="162">
        <v>105.27</v>
      </c>
      <c r="L36" s="162">
        <v>1929.94</v>
      </c>
      <c r="M36" s="162">
        <v>12557.84</v>
      </c>
      <c r="N36" s="161">
        <v>62013.94</v>
      </c>
      <c r="O36" s="162">
        <v>28810.21</v>
      </c>
      <c r="P36" s="162">
        <v>23819.61</v>
      </c>
      <c r="Q36" s="162">
        <v>9384.1200000000008</v>
      </c>
      <c r="R36" s="14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 t="s">
        <v>13</v>
      </c>
      <c r="X36" s="2" t="s">
        <v>13</v>
      </c>
      <c r="Y36" s="2" t="s">
        <v>13</v>
      </c>
      <c r="Z36" s="2" t="s">
        <v>13</v>
      </c>
      <c r="AA36" s="2" t="s">
        <v>13</v>
      </c>
      <c r="AB36" s="2" t="s">
        <v>13</v>
      </c>
      <c r="AC36" s="2" t="s">
        <v>13</v>
      </c>
      <c r="AD36" s="2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51228.9</v>
      </c>
      <c r="C37" s="17">
        <v>16853.900000000001</v>
      </c>
      <c r="D37" s="17">
        <v>17301.689999999999</v>
      </c>
      <c r="E37" s="17">
        <v>17073.310000000001</v>
      </c>
      <c r="F37" s="16">
        <v>8564.84</v>
      </c>
      <c r="G37" s="17">
        <v>1250.1199999999999</v>
      </c>
      <c r="H37" s="17">
        <v>1865.43</v>
      </c>
      <c r="I37" s="17">
        <v>5449.28</v>
      </c>
      <c r="J37" s="16">
        <v>7389.9</v>
      </c>
      <c r="K37" s="17">
        <v>175.54</v>
      </c>
      <c r="L37" s="17">
        <v>1344.63</v>
      </c>
      <c r="M37" s="17">
        <v>5869.73</v>
      </c>
      <c r="N37" s="16">
        <v>35274.160000000003</v>
      </c>
      <c r="O37" s="17">
        <v>15428.24</v>
      </c>
      <c r="P37" s="17">
        <v>14091.63</v>
      </c>
      <c r="Q37" s="17">
        <v>5754.3</v>
      </c>
      <c r="R37" s="14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 t="s">
        <v>13</v>
      </c>
      <c r="X37" s="2" t="s">
        <v>13</v>
      </c>
      <c r="Y37" s="2" t="s">
        <v>13</v>
      </c>
      <c r="Z37" s="2" t="s">
        <v>13</v>
      </c>
      <c r="AA37" s="2" t="s">
        <v>13</v>
      </c>
      <c r="AB37" s="2" t="s">
        <v>13</v>
      </c>
      <c r="AC37" s="2" t="s">
        <v>13</v>
      </c>
      <c r="AD37" s="2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82">
        <v>23526.44</v>
      </c>
      <c r="C38" s="183">
        <v>7509.23</v>
      </c>
      <c r="D38" s="183">
        <v>7871.75</v>
      </c>
      <c r="E38" s="183">
        <v>8145.45</v>
      </c>
      <c r="F38" s="182">
        <v>3735.24</v>
      </c>
      <c r="G38" s="183">
        <v>493.5</v>
      </c>
      <c r="H38" s="183">
        <v>834.95</v>
      </c>
      <c r="I38" s="183">
        <v>2406.8000000000002</v>
      </c>
      <c r="J38" s="182">
        <v>3698.74</v>
      </c>
      <c r="K38" s="183">
        <v>68.569999999999993</v>
      </c>
      <c r="L38" s="183">
        <v>622.07000000000005</v>
      </c>
      <c r="M38" s="183">
        <v>3008.1</v>
      </c>
      <c r="N38" s="182">
        <v>16092.45</v>
      </c>
      <c r="O38" s="183">
        <v>6947.16</v>
      </c>
      <c r="P38" s="183">
        <v>6414.73</v>
      </c>
      <c r="Q38" s="183">
        <v>2730.55</v>
      </c>
      <c r="R38" s="14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17490.63</v>
      </c>
      <c r="C39" s="162">
        <v>7109.36</v>
      </c>
      <c r="D39" s="162">
        <v>4645.3</v>
      </c>
      <c r="E39" s="162">
        <v>5735.97</v>
      </c>
      <c r="F39" s="161">
        <v>3338.88</v>
      </c>
      <c r="G39" s="162">
        <v>813.39</v>
      </c>
      <c r="H39" s="162">
        <v>1368.81</v>
      </c>
      <c r="I39" s="162">
        <v>1156.69</v>
      </c>
      <c r="J39" s="161">
        <v>3504.41</v>
      </c>
      <c r="K39" s="162">
        <v>-138.84</v>
      </c>
      <c r="L39" s="162">
        <v>-36.76</v>
      </c>
      <c r="M39" s="162">
        <v>3680.01</v>
      </c>
      <c r="N39" s="161">
        <v>10647.33</v>
      </c>
      <c r="O39" s="162">
        <v>6434.81</v>
      </c>
      <c r="P39" s="162">
        <v>3313.25</v>
      </c>
      <c r="Q39" s="162">
        <v>899.27</v>
      </c>
      <c r="R39" s="14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7911.04</v>
      </c>
      <c r="C40" s="17">
        <v>609.35</v>
      </c>
      <c r="D40" s="17">
        <v>1885.08</v>
      </c>
      <c r="E40" s="17">
        <v>5416.62</v>
      </c>
      <c r="F40" s="16">
        <v>2505.65</v>
      </c>
      <c r="G40" s="17">
        <v>184.76</v>
      </c>
      <c r="H40" s="17">
        <v>400.2</v>
      </c>
      <c r="I40" s="17">
        <v>1920.7</v>
      </c>
      <c r="J40" s="16">
        <v>2019.71</v>
      </c>
      <c r="K40" s="17">
        <v>35.729999999999997</v>
      </c>
      <c r="L40" s="17">
        <v>558.66999999999996</v>
      </c>
      <c r="M40" s="17">
        <v>1425.32</v>
      </c>
      <c r="N40" s="16">
        <v>3385.67</v>
      </c>
      <c r="O40" s="17">
        <v>388.86</v>
      </c>
      <c r="P40" s="17">
        <v>926.21</v>
      </c>
      <c r="Q40" s="17">
        <v>2070.6</v>
      </c>
      <c r="R40" s="14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5688.86</v>
      </c>
      <c r="C41" s="2">
        <v>1943.64</v>
      </c>
      <c r="D41" s="2">
        <v>1657.06</v>
      </c>
      <c r="E41" s="2">
        <v>2088.16</v>
      </c>
      <c r="F41" s="14">
        <v>1195.76</v>
      </c>
      <c r="G41" s="2">
        <v>220.41</v>
      </c>
      <c r="H41" s="2">
        <v>369.56</v>
      </c>
      <c r="I41" s="2">
        <v>605.78</v>
      </c>
      <c r="J41" s="14">
        <v>1293.5999999999999</v>
      </c>
      <c r="K41" s="2">
        <v>38.22</v>
      </c>
      <c r="L41" s="2">
        <v>212.82</v>
      </c>
      <c r="M41" s="2">
        <v>1042.56</v>
      </c>
      <c r="N41" s="14">
        <v>3199.5</v>
      </c>
      <c r="O41" s="2">
        <v>1685.01</v>
      </c>
      <c r="P41" s="2">
        <v>1074.68</v>
      </c>
      <c r="Q41" s="2">
        <v>439.81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82">
        <v>6188.35</v>
      </c>
      <c r="C42" s="183">
        <v>763.03</v>
      </c>
      <c r="D42" s="183">
        <v>1195.48</v>
      </c>
      <c r="E42" s="183">
        <v>4229.84</v>
      </c>
      <c r="F42" s="182">
        <v>2048.1</v>
      </c>
      <c r="G42" s="183">
        <v>218.18</v>
      </c>
      <c r="H42" s="183">
        <v>278.26</v>
      </c>
      <c r="I42" s="183">
        <v>1551.66</v>
      </c>
      <c r="J42" s="182">
        <v>1522.45</v>
      </c>
      <c r="K42" s="183">
        <v>15.21</v>
      </c>
      <c r="L42" s="183">
        <v>274.08999999999997</v>
      </c>
      <c r="M42" s="183">
        <v>1233.1500000000001</v>
      </c>
      <c r="N42" s="182">
        <v>2617.8000000000002</v>
      </c>
      <c r="O42" s="183">
        <v>529.64</v>
      </c>
      <c r="P42" s="183">
        <v>643.13</v>
      </c>
      <c r="Q42" s="183">
        <v>1445.03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13524.46</v>
      </c>
      <c r="C43" s="162">
        <v>5012.04</v>
      </c>
      <c r="D43" s="162">
        <v>3677.83</v>
      </c>
      <c r="E43" s="162">
        <v>4834.6000000000004</v>
      </c>
      <c r="F43" s="161">
        <v>2600.6799999999998</v>
      </c>
      <c r="G43" s="162">
        <v>559.54999999999995</v>
      </c>
      <c r="H43" s="162">
        <v>1121.18</v>
      </c>
      <c r="I43" s="162">
        <v>919.95</v>
      </c>
      <c r="J43" s="161">
        <v>2708.08</v>
      </c>
      <c r="K43" s="162">
        <v>-156.54</v>
      </c>
      <c r="L43" s="162">
        <v>34.99</v>
      </c>
      <c r="M43" s="162">
        <v>2829.63</v>
      </c>
      <c r="N43" s="161">
        <v>8215.7000000000007</v>
      </c>
      <c r="O43" s="162">
        <v>4609.0200000000004</v>
      </c>
      <c r="P43" s="162">
        <v>2521.65</v>
      </c>
      <c r="Q43" s="162">
        <v>1085.03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1559.9</v>
      </c>
      <c r="C44" s="17">
        <v>135.59</v>
      </c>
      <c r="D44" s="17">
        <v>237.45</v>
      </c>
      <c r="E44" s="17">
        <v>1186.8599999999999</v>
      </c>
      <c r="F44" s="16">
        <v>1090.8900000000001</v>
      </c>
      <c r="G44" s="17">
        <v>49.24</v>
      </c>
      <c r="H44" s="17">
        <v>191.29</v>
      </c>
      <c r="I44" s="17">
        <v>850.36</v>
      </c>
      <c r="J44" s="16">
        <v>401.73</v>
      </c>
      <c r="K44" s="17">
        <v>83.64</v>
      </c>
      <c r="L44" s="17">
        <v>30.92</v>
      </c>
      <c r="M44" s="17">
        <v>287.17</v>
      </c>
      <c r="N44" s="16">
        <v>67.28</v>
      </c>
      <c r="O44" s="17">
        <v>2.71</v>
      </c>
      <c r="P44" s="17">
        <v>15.24</v>
      </c>
      <c r="Q44" s="17">
        <v>49.33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716.82</v>
      </c>
      <c r="C45" s="2">
        <v>47.53</v>
      </c>
      <c r="D45" s="2">
        <v>83.28</v>
      </c>
      <c r="E45" s="2">
        <v>586.01</v>
      </c>
      <c r="F45" s="14">
        <v>537.47</v>
      </c>
      <c r="G45" s="2">
        <v>39.01</v>
      </c>
      <c r="H45" s="2">
        <v>55.67</v>
      </c>
      <c r="I45" s="2">
        <v>442.79</v>
      </c>
      <c r="J45" s="14">
        <v>133.06</v>
      </c>
      <c r="K45" s="2">
        <v>6.29</v>
      </c>
      <c r="L45" s="2">
        <v>19.059999999999999</v>
      </c>
      <c r="M45" s="2">
        <v>107.71</v>
      </c>
      <c r="N45" s="14">
        <v>46.3</v>
      </c>
      <c r="O45" s="2">
        <v>2.23</v>
      </c>
      <c r="P45" s="2">
        <v>8.5500000000000007</v>
      </c>
      <c r="Q45" s="2">
        <v>35.520000000000003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19942.95</v>
      </c>
      <c r="C46" s="2">
        <v>496.19</v>
      </c>
      <c r="D46" s="2">
        <v>1249.4000000000001</v>
      </c>
      <c r="E46" s="2">
        <v>18197.37</v>
      </c>
      <c r="F46" s="14">
        <v>4008.79</v>
      </c>
      <c r="G46" s="2">
        <v>354.53</v>
      </c>
      <c r="H46" s="2">
        <v>851.04</v>
      </c>
      <c r="I46" s="2">
        <v>2803.21</v>
      </c>
      <c r="J46" s="14">
        <v>822.39</v>
      </c>
      <c r="K46" s="2">
        <v>17.32</v>
      </c>
      <c r="L46" s="2">
        <v>55.39</v>
      </c>
      <c r="M46" s="2">
        <v>749.67</v>
      </c>
      <c r="N46" s="14">
        <v>15111.78</v>
      </c>
      <c r="O46" s="2">
        <v>124.33</v>
      </c>
      <c r="P46" s="2">
        <v>342.97</v>
      </c>
      <c r="Q46" s="2">
        <v>14644.48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82">
        <v>5631.14</v>
      </c>
      <c r="C47" s="183">
        <v>521.15</v>
      </c>
      <c r="D47" s="183">
        <v>979.24</v>
      </c>
      <c r="E47" s="183">
        <v>4130.75</v>
      </c>
      <c r="F47" s="182">
        <v>2325.8000000000002</v>
      </c>
      <c r="G47" s="183">
        <v>270.74</v>
      </c>
      <c r="H47" s="183">
        <v>483.78</v>
      </c>
      <c r="I47" s="183">
        <v>1571.28</v>
      </c>
      <c r="J47" s="182">
        <v>976.09</v>
      </c>
      <c r="K47" s="183">
        <v>20.420000000000002</v>
      </c>
      <c r="L47" s="183">
        <v>67.47</v>
      </c>
      <c r="M47" s="183">
        <v>888.2</v>
      </c>
      <c r="N47" s="182">
        <v>2329.25</v>
      </c>
      <c r="O47" s="183">
        <v>229.99</v>
      </c>
      <c r="P47" s="183">
        <v>428</v>
      </c>
      <c r="Q47" s="183">
        <v>1671.27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28679.360000000001</v>
      </c>
      <c r="C48" s="162">
        <v>5075.1400000000003</v>
      </c>
      <c r="D48" s="162">
        <v>4102.16</v>
      </c>
      <c r="E48" s="162">
        <v>19502.060000000001</v>
      </c>
      <c r="F48" s="161">
        <v>4837.09</v>
      </c>
      <c r="G48" s="162">
        <v>653.58000000000004</v>
      </c>
      <c r="H48" s="162">
        <v>1624.06</v>
      </c>
      <c r="I48" s="162">
        <v>2559.4499999999998</v>
      </c>
      <c r="J48" s="161">
        <v>2823.05</v>
      </c>
      <c r="K48" s="162">
        <v>-82.28</v>
      </c>
      <c r="L48" s="162">
        <v>34.78</v>
      </c>
      <c r="M48" s="162">
        <v>2870.55</v>
      </c>
      <c r="N48" s="161">
        <v>21019.21</v>
      </c>
      <c r="O48" s="162">
        <v>4503.84</v>
      </c>
      <c r="P48" s="162">
        <v>2443.31</v>
      </c>
      <c r="Q48" s="162">
        <v>14072.05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27605.3</v>
      </c>
      <c r="C49" s="17">
        <v>1404.3</v>
      </c>
      <c r="D49" s="17">
        <v>1726.07</v>
      </c>
      <c r="E49" s="17">
        <v>24474.93</v>
      </c>
      <c r="F49" s="16">
        <v>2162.4699999999998</v>
      </c>
      <c r="G49" s="17">
        <v>401.81</v>
      </c>
      <c r="H49" s="17">
        <v>460.55</v>
      </c>
      <c r="I49" s="17">
        <v>1300.1099999999999</v>
      </c>
      <c r="J49" s="16">
        <v>1279.98</v>
      </c>
      <c r="K49" s="17">
        <v>32.9</v>
      </c>
      <c r="L49" s="17">
        <v>152.29</v>
      </c>
      <c r="M49" s="17">
        <v>1094.79</v>
      </c>
      <c r="N49" s="16">
        <v>24162.85</v>
      </c>
      <c r="O49" s="17">
        <v>969.58</v>
      </c>
      <c r="P49" s="17">
        <v>1113.23</v>
      </c>
      <c r="Q49" s="17">
        <v>22080.03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39290.61</v>
      </c>
      <c r="C50" s="2">
        <v>1136.82</v>
      </c>
      <c r="D50" s="2">
        <v>1472.61</v>
      </c>
      <c r="E50" s="2">
        <v>36681.18</v>
      </c>
      <c r="F50" s="14">
        <v>2100.2800000000002</v>
      </c>
      <c r="G50" s="2">
        <v>330.12</v>
      </c>
      <c r="H50" s="2">
        <v>400.24</v>
      </c>
      <c r="I50" s="2">
        <v>1369.92</v>
      </c>
      <c r="J50" s="14">
        <v>1198.5999999999999</v>
      </c>
      <c r="K50" s="2">
        <v>22.25</v>
      </c>
      <c r="L50" s="2">
        <v>111.56</v>
      </c>
      <c r="M50" s="2">
        <v>1064.79</v>
      </c>
      <c r="N50" s="14">
        <v>35991.74</v>
      </c>
      <c r="O50" s="2">
        <v>784.46</v>
      </c>
      <c r="P50" s="2">
        <v>960.81</v>
      </c>
      <c r="Q50" s="2">
        <v>34246.47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293.66000000000003</v>
      </c>
      <c r="C51" s="2">
        <v>3.31</v>
      </c>
      <c r="D51" s="2">
        <v>65.17</v>
      </c>
      <c r="E51" s="2">
        <v>225.18</v>
      </c>
      <c r="F51" s="14">
        <v>69.33</v>
      </c>
      <c r="G51" s="2">
        <v>0.4</v>
      </c>
      <c r="H51" s="2">
        <v>7.38</v>
      </c>
      <c r="I51" s="2">
        <v>61.55</v>
      </c>
      <c r="J51" s="14">
        <v>91.69</v>
      </c>
      <c r="K51" s="2">
        <v>0.06</v>
      </c>
      <c r="L51" s="2">
        <v>10.43</v>
      </c>
      <c r="M51" s="2">
        <v>81.209999999999994</v>
      </c>
      <c r="N51" s="14">
        <v>132.63999999999999</v>
      </c>
      <c r="O51" s="2">
        <v>2.85</v>
      </c>
      <c r="P51" s="2">
        <v>47.36</v>
      </c>
      <c r="Q51" s="2">
        <v>82.42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82">
        <v>2921.05</v>
      </c>
      <c r="C52" s="183">
        <v>670.35</v>
      </c>
      <c r="D52" s="183">
        <v>1063.28</v>
      </c>
      <c r="E52" s="183">
        <v>1187.42</v>
      </c>
      <c r="F52" s="182">
        <v>994.02</v>
      </c>
      <c r="G52" s="183">
        <v>153.88</v>
      </c>
      <c r="H52" s="183">
        <v>323.77999999999997</v>
      </c>
      <c r="I52" s="183">
        <v>516.36</v>
      </c>
      <c r="J52" s="182">
        <v>670.18</v>
      </c>
      <c r="K52" s="183">
        <v>18.149999999999999</v>
      </c>
      <c r="L52" s="183">
        <v>84.2</v>
      </c>
      <c r="M52" s="183">
        <v>567.83000000000004</v>
      </c>
      <c r="N52" s="182">
        <v>1256.8599999999999</v>
      </c>
      <c r="O52" s="183">
        <v>498.32</v>
      </c>
      <c r="P52" s="183">
        <v>655.29999999999995</v>
      </c>
      <c r="Q52" s="183">
        <v>103.23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13779.33</v>
      </c>
      <c r="C53" s="162">
        <v>4668.96</v>
      </c>
      <c r="D53" s="162">
        <v>3227.16</v>
      </c>
      <c r="E53" s="162">
        <v>5883.2</v>
      </c>
      <c r="F53" s="161">
        <v>3835.93</v>
      </c>
      <c r="G53" s="162">
        <v>571</v>
      </c>
      <c r="H53" s="162">
        <v>1353.21</v>
      </c>
      <c r="I53" s="162">
        <v>1911.72</v>
      </c>
      <c r="J53" s="161">
        <v>2142.56</v>
      </c>
      <c r="K53" s="162">
        <v>-89.83</v>
      </c>
      <c r="L53" s="162">
        <v>-19.12</v>
      </c>
      <c r="M53" s="162">
        <v>2251.52</v>
      </c>
      <c r="N53" s="161">
        <v>7800.83</v>
      </c>
      <c r="O53" s="162">
        <v>4187.8</v>
      </c>
      <c r="P53" s="162">
        <v>1893.07</v>
      </c>
      <c r="Q53" s="162">
        <v>1719.96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17077.400000000001</v>
      </c>
      <c r="C54" s="162">
        <v>6629.79</v>
      </c>
      <c r="D54" s="162">
        <v>4006.57</v>
      </c>
      <c r="E54" s="162">
        <v>6441.04</v>
      </c>
      <c r="F54" s="161">
        <v>4822.28</v>
      </c>
      <c r="G54" s="162">
        <v>809.53</v>
      </c>
      <c r="H54" s="162">
        <v>1591.91</v>
      </c>
      <c r="I54" s="162">
        <v>2420.84</v>
      </c>
      <c r="J54" s="161">
        <v>2650.72</v>
      </c>
      <c r="K54" s="162">
        <v>-76.540000000000006</v>
      </c>
      <c r="L54" s="162">
        <v>-125.18</v>
      </c>
      <c r="M54" s="162">
        <v>2852.45</v>
      </c>
      <c r="N54" s="161">
        <v>9604.39</v>
      </c>
      <c r="O54" s="162">
        <v>5896.79</v>
      </c>
      <c r="P54" s="162">
        <v>2539.84</v>
      </c>
      <c r="Q54" s="162">
        <v>1167.76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D51F-6655-734A-9861-FEBCC39F051E}">
  <dimension ref="A1:AO54"/>
  <sheetViews>
    <sheetView zoomScale="85" zoomScaleNormal="85" workbookViewId="0"/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181</v>
      </c>
      <c r="C7" s="195" t="s">
        <v>181</v>
      </c>
      <c r="D7" s="195" t="s">
        <v>181</v>
      </c>
      <c r="E7" s="195" t="s">
        <v>181</v>
      </c>
      <c r="F7" s="195" t="s">
        <v>182</v>
      </c>
      <c r="G7" s="195" t="s">
        <v>182</v>
      </c>
      <c r="H7" s="195" t="s">
        <v>182</v>
      </c>
      <c r="I7" s="195" t="s">
        <v>182</v>
      </c>
      <c r="J7" s="195" t="s">
        <v>183</v>
      </c>
      <c r="K7" s="195" t="s">
        <v>183</v>
      </c>
      <c r="L7" s="195" t="s">
        <v>183</v>
      </c>
      <c r="M7" s="195" t="s">
        <v>183</v>
      </c>
      <c r="N7" s="195" t="s">
        <v>184</v>
      </c>
      <c r="O7" s="195" t="s">
        <v>184</v>
      </c>
      <c r="P7" s="195" t="s">
        <v>184</v>
      </c>
      <c r="Q7" s="195" t="s">
        <v>184</v>
      </c>
    </row>
    <row r="8" spans="1:41" s="120" customFormat="1" ht="17" x14ac:dyDescent="0.2">
      <c r="A8" s="73" t="s">
        <v>14</v>
      </c>
      <c r="B8" s="195" t="s">
        <v>185</v>
      </c>
      <c r="C8" s="195" t="s">
        <v>185</v>
      </c>
      <c r="D8" s="195" t="s">
        <v>185</v>
      </c>
      <c r="E8" s="195" t="s">
        <v>185</v>
      </c>
      <c r="F8" s="195" t="s">
        <v>186</v>
      </c>
      <c r="G8" s="195" t="s">
        <v>186</v>
      </c>
      <c r="H8" s="195" t="s">
        <v>186</v>
      </c>
      <c r="I8" s="195" t="s">
        <v>186</v>
      </c>
      <c r="J8" s="195" t="s">
        <v>187</v>
      </c>
      <c r="K8" s="195" t="s">
        <v>187</v>
      </c>
      <c r="L8" s="195" t="s">
        <v>187</v>
      </c>
      <c r="M8" s="195" t="s">
        <v>187</v>
      </c>
      <c r="N8" s="195" t="s">
        <v>188</v>
      </c>
      <c r="O8" s="195" t="s">
        <v>188</v>
      </c>
      <c r="P8" s="195" t="s">
        <v>188</v>
      </c>
      <c r="Q8" s="195" t="s">
        <v>188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472390</v>
      </c>
      <c r="C10" s="81">
        <v>448838</v>
      </c>
      <c r="D10" s="81">
        <v>23236</v>
      </c>
      <c r="E10" s="81">
        <v>316</v>
      </c>
      <c r="F10" s="80">
        <v>45975</v>
      </c>
      <c r="G10" s="81">
        <v>42865</v>
      </c>
      <c r="H10" s="81">
        <v>2995</v>
      </c>
      <c r="I10" s="81">
        <v>115</v>
      </c>
      <c r="J10" s="80">
        <v>4011</v>
      </c>
      <c r="K10" s="81">
        <v>2972</v>
      </c>
      <c r="L10" s="81">
        <v>972</v>
      </c>
      <c r="M10" s="81">
        <v>67</v>
      </c>
      <c r="N10" s="80">
        <v>422404</v>
      </c>
      <c r="O10" s="81">
        <v>403001</v>
      </c>
      <c r="P10" s="81">
        <v>19269</v>
      </c>
      <c r="Q10" s="81">
        <v>134</v>
      </c>
      <c r="R10" s="82"/>
    </row>
    <row r="11" spans="1:41" x14ac:dyDescent="0.2">
      <c r="A11" s="122" t="s">
        <v>28</v>
      </c>
      <c r="B11" s="104">
        <v>305431.64</v>
      </c>
      <c r="C11" s="105">
        <v>86691.91</v>
      </c>
      <c r="D11" s="105">
        <v>103729.29</v>
      </c>
      <c r="E11" s="105">
        <v>115010.44</v>
      </c>
      <c r="F11" s="104">
        <v>78543.899999999994</v>
      </c>
      <c r="G11" s="105">
        <v>10402.19</v>
      </c>
      <c r="H11" s="105">
        <v>22135.07</v>
      </c>
      <c r="I11" s="105">
        <v>46006.64</v>
      </c>
      <c r="J11" s="104">
        <v>43470.27</v>
      </c>
      <c r="K11" s="105">
        <v>809.52</v>
      </c>
      <c r="L11" s="105">
        <v>7559.29</v>
      </c>
      <c r="M11" s="105">
        <v>35101.46</v>
      </c>
      <c r="N11" s="104">
        <v>183417.46</v>
      </c>
      <c r="O11" s="105">
        <v>75480.2</v>
      </c>
      <c r="P11" s="105">
        <v>74034.929999999993</v>
      </c>
      <c r="Q11" s="105">
        <v>33902.339999999997</v>
      </c>
      <c r="R11" s="82"/>
    </row>
    <row r="12" spans="1:41" x14ac:dyDescent="0.2">
      <c r="A12" s="170" t="s">
        <v>29</v>
      </c>
      <c r="B12" s="107">
        <v>7307.5</v>
      </c>
      <c r="C12" s="108">
        <v>1456.39</v>
      </c>
      <c r="D12" s="108">
        <v>1727.98</v>
      </c>
      <c r="E12" s="108">
        <v>4123.13</v>
      </c>
      <c r="F12" s="107">
        <v>1656.83</v>
      </c>
      <c r="G12" s="108">
        <v>118.45</v>
      </c>
      <c r="H12" s="108">
        <v>196.04</v>
      </c>
      <c r="I12" s="108">
        <v>1342.34</v>
      </c>
      <c r="J12" s="107">
        <v>2124.4899999999998</v>
      </c>
      <c r="K12" s="108">
        <v>12.7</v>
      </c>
      <c r="L12" s="108">
        <v>156.63999999999999</v>
      </c>
      <c r="M12" s="108">
        <v>1955.15</v>
      </c>
      <c r="N12" s="107">
        <v>3526.18</v>
      </c>
      <c r="O12" s="108">
        <v>1325.25</v>
      </c>
      <c r="P12" s="108">
        <v>1375.3</v>
      </c>
      <c r="Q12" s="108">
        <v>825.64</v>
      </c>
      <c r="R12" s="82"/>
    </row>
    <row r="13" spans="1:41" ht="17" x14ac:dyDescent="0.2">
      <c r="A13" s="124" t="s">
        <v>30</v>
      </c>
      <c r="B13" s="104">
        <v>4141.92</v>
      </c>
      <c r="C13" s="105">
        <v>203.97</v>
      </c>
      <c r="D13" s="105">
        <v>2033.54</v>
      </c>
      <c r="E13" s="105">
        <v>1904.4</v>
      </c>
      <c r="F13" s="104">
        <v>454.57</v>
      </c>
      <c r="G13" s="105">
        <v>15.56</v>
      </c>
      <c r="H13" s="105">
        <v>200.21</v>
      </c>
      <c r="I13" s="105">
        <v>238.81</v>
      </c>
      <c r="J13" s="104">
        <v>324.57</v>
      </c>
      <c r="K13" s="105">
        <v>0.94</v>
      </c>
      <c r="L13" s="105">
        <v>98.22</v>
      </c>
      <c r="M13" s="105">
        <v>225.41</v>
      </c>
      <c r="N13" s="104">
        <v>3362.77</v>
      </c>
      <c r="O13" s="105">
        <v>187.48</v>
      </c>
      <c r="P13" s="105">
        <v>1735.11</v>
      </c>
      <c r="Q13" s="105">
        <v>1440.18</v>
      </c>
      <c r="R13" s="82"/>
    </row>
    <row r="14" spans="1:41" s="98" customFormat="1" ht="34" x14ac:dyDescent="0.2">
      <c r="A14" s="124" t="s">
        <v>31</v>
      </c>
      <c r="B14" s="82">
        <v>3286.51</v>
      </c>
      <c r="C14">
        <v>275.14999999999998</v>
      </c>
      <c r="D14">
        <v>1486.93</v>
      </c>
      <c r="E14">
        <v>1524.42</v>
      </c>
      <c r="F14" s="82">
        <v>646.44000000000005</v>
      </c>
      <c r="G14">
        <v>167.42</v>
      </c>
      <c r="H14">
        <v>196.06</v>
      </c>
      <c r="I14">
        <v>282.95999999999998</v>
      </c>
      <c r="J14" s="82">
        <v>327.14999999999998</v>
      </c>
      <c r="K14">
        <v>5.67</v>
      </c>
      <c r="L14">
        <v>117.29</v>
      </c>
      <c r="M14">
        <v>204.19</v>
      </c>
      <c r="N14" s="82">
        <v>2312.92</v>
      </c>
      <c r="O14">
        <v>102.06</v>
      </c>
      <c r="P14">
        <v>1173.58</v>
      </c>
      <c r="Q14">
        <v>1037.27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-226.35</v>
      </c>
      <c r="C15" s="108">
        <v>-181.97</v>
      </c>
      <c r="D15" s="108">
        <v>-38.68</v>
      </c>
      <c r="E15" s="108">
        <v>-5.69</v>
      </c>
      <c r="F15" s="107">
        <v>-171.84</v>
      </c>
      <c r="G15" s="108">
        <v>-106.65</v>
      </c>
      <c r="H15" s="108">
        <v>-33.44</v>
      </c>
      <c r="I15" s="108">
        <v>-31.75</v>
      </c>
      <c r="J15" s="107">
        <v>-95.9</v>
      </c>
      <c r="K15" s="108">
        <v>-81.22</v>
      </c>
      <c r="L15" s="108">
        <v>-13.87</v>
      </c>
      <c r="M15" s="108">
        <v>-0.81</v>
      </c>
      <c r="N15" s="107">
        <v>41.39</v>
      </c>
      <c r="O15" s="108">
        <v>5.89</v>
      </c>
      <c r="P15" s="108">
        <v>8.6300000000000008</v>
      </c>
      <c r="Q15" s="108">
        <v>26.87</v>
      </c>
      <c r="R15" s="82"/>
    </row>
    <row r="16" spans="1:41" s="90" customFormat="1" x14ac:dyDescent="0.2">
      <c r="A16" s="125" t="s">
        <v>33</v>
      </c>
      <c r="B16" s="171">
        <v>1081.76</v>
      </c>
      <c r="C16" s="172">
        <v>110.79</v>
      </c>
      <c r="D16" s="172">
        <v>585.29</v>
      </c>
      <c r="E16" s="172">
        <v>385.68</v>
      </c>
      <c r="F16" s="171">
        <v>-20.03</v>
      </c>
      <c r="G16" s="172">
        <v>-45.22</v>
      </c>
      <c r="H16" s="172">
        <v>37.58</v>
      </c>
      <c r="I16" s="172">
        <v>-12.39</v>
      </c>
      <c r="J16" s="171">
        <v>93.32</v>
      </c>
      <c r="K16" s="172">
        <v>76.489999999999995</v>
      </c>
      <c r="L16" s="172">
        <v>-5.19</v>
      </c>
      <c r="M16" s="172">
        <v>22.02</v>
      </c>
      <c r="N16" s="171">
        <v>1008.47</v>
      </c>
      <c r="O16" s="172">
        <v>79.52</v>
      </c>
      <c r="P16" s="172">
        <v>552.91</v>
      </c>
      <c r="Q16" s="172">
        <v>376.05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287581.81</v>
      </c>
      <c r="C17" s="105">
        <v>86171.05</v>
      </c>
      <c r="D17" s="105">
        <v>98631.62</v>
      </c>
      <c r="E17" s="105">
        <v>102779.13</v>
      </c>
      <c r="F17" s="104">
        <v>72865.88</v>
      </c>
      <c r="G17" s="105">
        <v>10269.030000000001</v>
      </c>
      <c r="H17" s="105">
        <v>20643.95</v>
      </c>
      <c r="I17" s="105">
        <v>41952.9</v>
      </c>
      <c r="J17" s="104">
        <v>37902.57</v>
      </c>
      <c r="K17" s="105">
        <v>725.87</v>
      </c>
      <c r="L17" s="105">
        <v>6798.84</v>
      </c>
      <c r="M17" s="105">
        <v>30377.86</v>
      </c>
      <c r="N17" s="104">
        <v>176813.35</v>
      </c>
      <c r="O17" s="105">
        <v>75176.149999999994</v>
      </c>
      <c r="P17" s="105">
        <v>71188.83</v>
      </c>
      <c r="Q17" s="105">
        <v>30448.38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13707.91</v>
      </c>
      <c r="C18">
        <v>316.89</v>
      </c>
      <c r="D18">
        <v>3064.13</v>
      </c>
      <c r="E18">
        <v>10326.9</v>
      </c>
      <c r="F18" s="82">
        <v>5223.45</v>
      </c>
      <c r="G18">
        <v>117.6</v>
      </c>
      <c r="H18">
        <v>1290.9100000000001</v>
      </c>
      <c r="I18">
        <v>3814.94</v>
      </c>
      <c r="J18" s="82">
        <v>5243.13</v>
      </c>
      <c r="K18">
        <v>82.71</v>
      </c>
      <c r="L18">
        <v>662.23</v>
      </c>
      <c r="M18">
        <v>4498.1899999999996</v>
      </c>
      <c r="N18" s="82">
        <v>3241.33</v>
      </c>
      <c r="O18">
        <v>116.57</v>
      </c>
      <c r="P18">
        <v>1110.99</v>
      </c>
      <c r="Q18">
        <v>2013.78</v>
      </c>
      <c r="R18" s="82"/>
    </row>
    <row r="19" spans="1:41" ht="17" x14ac:dyDescent="0.2">
      <c r="A19" s="124" t="s">
        <v>36</v>
      </c>
      <c r="B19" s="82">
        <v>4372.88</v>
      </c>
      <c r="C19">
        <v>3387.14</v>
      </c>
      <c r="D19">
        <v>-596.17999999999995</v>
      </c>
      <c r="E19">
        <v>1581.92</v>
      </c>
      <c r="F19" s="82">
        <v>3780.78</v>
      </c>
      <c r="G19">
        <v>3204.22</v>
      </c>
      <c r="H19">
        <v>-787.56</v>
      </c>
      <c r="I19">
        <v>1364.12</v>
      </c>
      <c r="J19" s="82">
        <v>47.35</v>
      </c>
      <c r="K19">
        <v>25.39</v>
      </c>
      <c r="L19">
        <v>58.29</v>
      </c>
      <c r="M19">
        <v>-36.33</v>
      </c>
      <c r="N19" s="82">
        <v>544.75</v>
      </c>
      <c r="O19">
        <v>157.52000000000001</v>
      </c>
      <c r="P19">
        <v>133.09</v>
      </c>
      <c r="Q19">
        <v>254.14</v>
      </c>
      <c r="R19" s="82"/>
    </row>
    <row r="20" spans="1:41" ht="17" x14ac:dyDescent="0.2">
      <c r="A20" s="124" t="s">
        <v>37</v>
      </c>
      <c r="B20" s="82">
        <v>667.57</v>
      </c>
      <c r="C20">
        <v>139.53</v>
      </c>
      <c r="D20">
        <v>116.29</v>
      </c>
      <c r="E20">
        <v>411.75</v>
      </c>
      <c r="F20" s="82">
        <v>341.35</v>
      </c>
      <c r="G20">
        <v>86.99</v>
      </c>
      <c r="H20">
        <v>32.04</v>
      </c>
      <c r="I20">
        <v>222.32</v>
      </c>
      <c r="J20" s="82">
        <v>116.25</v>
      </c>
      <c r="K20">
        <v>1.33</v>
      </c>
      <c r="L20">
        <v>14.26</v>
      </c>
      <c r="M20">
        <v>100.66</v>
      </c>
      <c r="N20" s="82">
        <v>209.97</v>
      </c>
      <c r="O20">
        <v>51.21</v>
      </c>
      <c r="P20">
        <v>69.989999999999995</v>
      </c>
      <c r="Q20">
        <v>88.77</v>
      </c>
      <c r="R20" s="82"/>
    </row>
    <row r="21" spans="1:41" s="98" customFormat="1" ht="34" x14ac:dyDescent="0.2">
      <c r="A21" s="173" t="s">
        <v>38</v>
      </c>
      <c r="B21" s="107">
        <v>306330.17</v>
      </c>
      <c r="C21" s="108">
        <v>90014.6</v>
      </c>
      <c r="D21" s="108">
        <v>101215.86</v>
      </c>
      <c r="E21" s="108">
        <v>115099.71</v>
      </c>
      <c r="F21" s="107">
        <v>82211.460000000006</v>
      </c>
      <c r="G21" s="108">
        <v>13677.85</v>
      </c>
      <c r="H21" s="108">
        <v>21179.33</v>
      </c>
      <c r="I21" s="108">
        <v>47354.27</v>
      </c>
      <c r="J21" s="107">
        <v>43309.3</v>
      </c>
      <c r="K21" s="108">
        <v>835.3</v>
      </c>
      <c r="L21" s="108">
        <v>7533.63</v>
      </c>
      <c r="M21" s="108">
        <v>34940.370000000003</v>
      </c>
      <c r="N21" s="107">
        <v>180809.41</v>
      </c>
      <c r="O21" s="108">
        <v>75501.45</v>
      </c>
      <c r="P21" s="108">
        <v>72502.899999999994</v>
      </c>
      <c r="Q21" s="108">
        <v>32805.06</v>
      </c>
      <c r="R21" s="82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71683.960000000006</v>
      </c>
      <c r="C22" s="105">
        <v>26786.959999999999</v>
      </c>
      <c r="D22" s="105">
        <v>26725.759999999998</v>
      </c>
      <c r="E22" s="105">
        <v>18171.240000000002</v>
      </c>
      <c r="F22" s="104">
        <v>15893.38</v>
      </c>
      <c r="G22" s="105">
        <v>4012.81</v>
      </c>
      <c r="H22" s="105">
        <v>4759.5200000000004</v>
      </c>
      <c r="I22" s="105">
        <v>7121.06</v>
      </c>
      <c r="J22" s="104">
        <v>8229.15</v>
      </c>
      <c r="K22" s="105">
        <v>255.76</v>
      </c>
      <c r="L22" s="105">
        <v>1474.27</v>
      </c>
      <c r="M22" s="105">
        <v>6499.13</v>
      </c>
      <c r="N22" s="104">
        <v>47561.43</v>
      </c>
      <c r="O22" s="105">
        <v>22518.39</v>
      </c>
      <c r="P22" s="105">
        <v>20491.98</v>
      </c>
      <c r="Q22" s="105">
        <v>4551.0600000000004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68.92</v>
      </c>
      <c r="C23">
        <v>-1.43</v>
      </c>
      <c r="D23">
        <v>179.1</v>
      </c>
      <c r="E23">
        <v>-108.75</v>
      </c>
      <c r="F23" s="82">
        <v>417.96</v>
      </c>
      <c r="G23">
        <v>113.25</v>
      </c>
      <c r="H23">
        <v>300.7</v>
      </c>
      <c r="I23">
        <v>4.01</v>
      </c>
      <c r="J23" s="82">
        <v>-47.14</v>
      </c>
      <c r="K23">
        <v>-2.31</v>
      </c>
      <c r="L23">
        <v>5.96</v>
      </c>
      <c r="M23">
        <v>-50.79</v>
      </c>
      <c r="N23" s="82">
        <v>-301.89999999999998</v>
      </c>
      <c r="O23">
        <v>-112.37</v>
      </c>
      <c r="P23">
        <v>-127.56</v>
      </c>
      <c r="Q23">
        <v>-61.96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134320.51</v>
      </c>
      <c r="C24">
        <v>30634.9</v>
      </c>
      <c r="D24">
        <v>42482.7</v>
      </c>
      <c r="E24">
        <v>61202.92</v>
      </c>
      <c r="F24" s="82">
        <v>48469.21</v>
      </c>
      <c r="G24">
        <v>7202.32</v>
      </c>
      <c r="H24">
        <v>11605.91</v>
      </c>
      <c r="I24">
        <v>29660.99</v>
      </c>
      <c r="J24" s="82">
        <v>19745.150000000001</v>
      </c>
      <c r="K24">
        <v>417.36</v>
      </c>
      <c r="L24">
        <v>4094.87</v>
      </c>
      <c r="M24">
        <v>15232.93</v>
      </c>
      <c r="N24" s="82">
        <v>66106.149999999994</v>
      </c>
      <c r="O24">
        <v>23015.23</v>
      </c>
      <c r="P24">
        <v>26781.919999999998</v>
      </c>
      <c r="Q24">
        <v>16309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64992.54</v>
      </c>
      <c r="C25">
        <v>8542.49</v>
      </c>
      <c r="D25">
        <v>21948.11</v>
      </c>
      <c r="E25">
        <v>34501.949999999997</v>
      </c>
      <c r="F25" s="82">
        <v>31790.04</v>
      </c>
      <c r="G25">
        <v>3925.2</v>
      </c>
      <c r="H25">
        <v>8217.2999999999993</v>
      </c>
      <c r="I25">
        <v>19647.54</v>
      </c>
      <c r="J25" s="82">
        <v>9118.16</v>
      </c>
      <c r="K25">
        <v>129.84</v>
      </c>
      <c r="L25">
        <v>1730.36</v>
      </c>
      <c r="M25">
        <v>7257.96</v>
      </c>
      <c r="N25" s="82">
        <v>24084.34</v>
      </c>
      <c r="O25">
        <v>4487.4399999999996</v>
      </c>
      <c r="P25">
        <v>12000.45</v>
      </c>
      <c r="Q25">
        <v>7596.46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11887.58</v>
      </c>
      <c r="C26">
        <v>1655.25</v>
      </c>
      <c r="D26">
        <v>3895.47</v>
      </c>
      <c r="E26">
        <v>6336.85</v>
      </c>
      <c r="F26" s="82">
        <v>2568.2600000000002</v>
      </c>
      <c r="G26">
        <v>187.24</v>
      </c>
      <c r="H26">
        <v>493.92</v>
      </c>
      <c r="I26">
        <v>1887.1</v>
      </c>
      <c r="J26" s="82">
        <v>3490.85</v>
      </c>
      <c r="K26">
        <v>36.770000000000003</v>
      </c>
      <c r="L26">
        <v>518.62</v>
      </c>
      <c r="M26">
        <v>2935.46</v>
      </c>
      <c r="N26" s="82">
        <v>5828.46</v>
      </c>
      <c r="O26">
        <v>1431.24</v>
      </c>
      <c r="P26">
        <v>2882.93</v>
      </c>
      <c r="Q26">
        <v>1514.29</v>
      </c>
      <c r="R26" s="82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1706.34</v>
      </c>
      <c r="C27">
        <v>449.79</v>
      </c>
      <c r="D27">
        <v>908.19</v>
      </c>
      <c r="E27">
        <v>348.36</v>
      </c>
      <c r="F27" s="82">
        <v>143.65</v>
      </c>
      <c r="G27">
        <v>36.590000000000003</v>
      </c>
      <c r="H27">
        <v>71.66</v>
      </c>
      <c r="I27">
        <v>35.39</v>
      </c>
      <c r="J27" s="82">
        <v>301.06</v>
      </c>
      <c r="K27">
        <v>12.16</v>
      </c>
      <c r="L27">
        <v>128.62</v>
      </c>
      <c r="M27">
        <v>160.27000000000001</v>
      </c>
      <c r="N27" s="82">
        <v>1261.6400000000001</v>
      </c>
      <c r="O27">
        <v>401.04</v>
      </c>
      <c r="P27">
        <v>707.9</v>
      </c>
      <c r="Q27">
        <v>152.69999999999999</v>
      </c>
      <c r="R27" s="82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9162.99</v>
      </c>
      <c r="C28">
        <v>724.21</v>
      </c>
      <c r="D28">
        <v>3673.29</v>
      </c>
      <c r="E28">
        <v>4765.49</v>
      </c>
      <c r="F28" s="82">
        <v>2110.46</v>
      </c>
      <c r="G28">
        <v>52.14</v>
      </c>
      <c r="H28">
        <v>385.87</v>
      </c>
      <c r="I28">
        <v>1672.45</v>
      </c>
      <c r="J28" s="82">
        <v>1634.61</v>
      </c>
      <c r="K28">
        <v>23.07</v>
      </c>
      <c r="L28">
        <v>306.32</v>
      </c>
      <c r="M28">
        <v>1305.21</v>
      </c>
      <c r="N28" s="82">
        <v>5417.92</v>
      </c>
      <c r="O28">
        <v>649.01</v>
      </c>
      <c r="P28">
        <v>2981.09</v>
      </c>
      <c r="Q28">
        <v>1787.82</v>
      </c>
      <c r="R28" s="82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1620.33</v>
      </c>
      <c r="C29">
        <v>441.56</v>
      </c>
      <c r="D29">
        <v>189.41</v>
      </c>
      <c r="E29">
        <v>989.36</v>
      </c>
      <c r="F29" s="82">
        <v>417.33</v>
      </c>
      <c r="G29">
        <v>63.5</v>
      </c>
      <c r="H29">
        <v>51.6</v>
      </c>
      <c r="I29">
        <v>302.23</v>
      </c>
      <c r="J29" s="82">
        <v>350.11</v>
      </c>
      <c r="K29">
        <v>5.0999999999999996</v>
      </c>
      <c r="L29">
        <v>41.77</v>
      </c>
      <c r="M29">
        <v>303.24</v>
      </c>
      <c r="N29" s="82">
        <v>852.89</v>
      </c>
      <c r="O29">
        <v>372.96</v>
      </c>
      <c r="P29">
        <v>96.04</v>
      </c>
      <c r="Q29">
        <v>383.89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162.22</v>
      </c>
      <c r="C30">
        <v>1.67</v>
      </c>
      <c r="D30">
        <v>6.93</v>
      </c>
      <c r="E30">
        <v>153.62</v>
      </c>
      <c r="F30" s="82">
        <v>128.71</v>
      </c>
      <c r="G30">
        <v>0.33</v>
      </c>
      <c r="H30">
        <v>3.16</v>
      </c>
      <c r="I30">
        <v>125.22</v>
      </c>
      <c r="J30" s="82">
        <v>20.94</v>
      </c>
      <c r="K30">
        <v>0.08</v>
      </c>
      <c r="L30">
        <v>0.35</v>
      </c>
      <c r="M30">
        <v>20.51</v>
      </c>
      <c r="N30" s="82">
        <v>12.57</v>
      </c>
      <c r="O30">
        <v>1.27</v>
      </c>
      <c r="P30">
        <v>3.42</v>
      </c>
      <c r="Q30">
        <v>7.88</v>
      </c>
      <c r="R30" s="82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1960.34</v>
      </c>
      <c r="C31">
        <v>295.74</v>
      </c>
      <c r="D31">
        <v>485.39</v>
      </c>
      <c r="E31">
        <v>1179.2</v>
      </c>
      <c r="F31" s="82">
        <v>819.39</v>
      </c>
      <c r="G31">
        <v>48.99</v>
      </c>
      <c r="H31">
        <v>84.9</v>
      </c>
      <c r="I31">
        <v>685.5</v>
      </c>
      <c r="J31" s="82">
        <v>455.06</v>
      </c>
      <c r="K31">
        <v>4.4800000000000004</v>
      </c>
      <c r="L31">
        <v>186.52</v>
      </c>
      <c r="M31">
        <v>264.06</v>
      </c>
      <c r="N31" s="82">
        <v>685.89</v>
      </c>
      <c r="O31">
        <v>242.27</v>
      </c>
      <c r="P31">
        <v>213.97</v>
      </c>
      <c r="Q31">
        <v>229.64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265.76</v>
      </c>
      <c r="C32" s="108">
        <v>21.96</v>
      </c>
      <c r="D32" s="108">
        <v>63.9</v>
      </c>
      <c r="E32" s="108">
        <v>179.91</v>
      </c>
      <c r="F32" s="107">
        <v>100.65</v>
      </c>
      <c r="G32" s="108">
        <v>6.4</v>
      </c>
      <c r="H32" s="108">
        <v>13.4</v>
      </c>
      <c r="I32" s="108">
        <v>80.849999999999994</v>
      </c>
      <c r="J32" s="107">
        <v>43.28</v>
      </c>
      <c r="K32" s="108">
        <v>0.53</v>
      </c>
      <c r="L32" s="108">
        <v>6.1</v>
      </c>
      <c r="M32" s="108">
        <v>36.65</v>
      </c>
      <c r="N32" s="107">
        <v>121.83</v>
      </c>
      <c r="O32" s="108">
        <v>15.03</v>
      </c>
      <c r="P32" s="108">
        <v>44.39</v>
      </c>
      <c r="Q32" s="108">
        <v>62.41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100998.52</v>
      </c>
      <c r="C33" s="172">
        <v>32850.78</v>
      </c>
      <c r="D33" s="172">
        <v>32117.61</v>
      </c>
      <c r="E33" s="172">
        <v>36030.129999999997</v>
      </c>
      <c r="F33" s="171">
        <v>17008.810000000001</v>
      </c>
      <c r="G33" s="172">
        <v>2318.77</v>
      </c>
      <c r="H33" s="172">
        <v>4517.5</v>
      </c>
      <c r="I33" s="172">
        <v>10172.549999999999</v>
      </c>
      <c r="J33" s="171">
        <v>15370.52</v>
      </c>
      <c r="K33" s="172">
        <v>241.6</v>
      </c>
      <c r="L33" s="172">
        <v>1808.59</v>
      </c>
      <c r="M33" s="172">
        <v>13320.32</v>
      </c>
      <c r="N33" s="171">
        <v>68619.19</v>
      </c>
      <c r="O33" s="172">
        <v>30290.41</v>
      </c>
      <c r="P33" s="172">
        <v>25791.52</v>
      </c>
      <c r="Q33" s="172">
        <v>12537.26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4170.95</v>
      </c>
      <c r="C34" s="105">
        <v>1081.6500000000001</v>
      </c>
      <c r="D34" s="105">
        <v>1072.5999999999999</v>
      </c>
      <c r="E34" s="105">
        <v>2016.7</v>
      </c>
      <c r="F34" s="104">
        <v>974.19</v>
      </c>
      <c r="G34" s="105">
        <v>141.41</v>
      </c>
      <c r="H34" s="105">
        <v>223.22</v>
      </c>
      <c r="I34" s="105">
        <v>609.54999999999995</v>
      </c>
      <c r="J34" s="104">
        <v>953.7</v>
      </c>
      <c r="K34" s="105">
        <v>12.31</v>
      </c>
      <c r="L34" s="105">
        <v>104.23</v>
      </c>
      <c r="M34" s="105">
        <v>837.16</v>
      </c>
      <c r="N34" s="104">
        <v>2243.0700000000002</v>
      </c>
      <c r="O34" s="105">
        <v>927.93</v>
      </c>
      <c r="P34" s="105">
        <v>745.15</v>
      </c>
      <c r="Q34" s="105">
        <v>569.99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308.22000000000003</v>
      </c>
      <c r="C35" s="108">
        <v>121.25</v>
      </c>
      <c r="D35" s="108">
        <v>84.73</v>
      </c>
      <c r="E35" s="108">
        <v>102.23</v>
      </c>
      <c r="F35" s="107">
        <v>91.51</v>
      </c>
      <c r="G35" s="108">
        <v>8.4</v>
      </c>
      <c r="H35" s="108">
        <v>18.829999999999998</v>
      </c>
      <c r="I35" s="108">
        <v>64.28</v>
      </c>
      <c r="J35" s="107">
        <v>25.4</v>
      </c>
      <c r="K35" s="108">
        <v>1.5</v>
      </c>
      <c r="L35" s="108">
        <v>9.74</v>
      </c>
      <c r="M35" s="108">
        <v>14.16</v>
      </c>
      <c r="N35" s="107">
        <v>191.32</v>
      </c>
      <c r="O35" s="108">
        <v>111.35</v>
      </c>
      <c r="P35" s="108">
        <v>56.17</v>
      </c>
      <c r="Q35" s="108">
        <v>23.8</v>
      </c>
      <c r="R35" s="82"/>
    </row>
    <row r="36" spans="1:41" x14ac:dyDescent="0.2">
      <c r="A36" s="131" t="s">
        <v>52</v>
      </c>
      <c r="B36" s="171">
        <v>97135.8</v>
      </c>
      <c r="C36" s="172">
        <v>31890.38</v>
      </c>
      <c r="D36" s="172">
        <v>31129.74</v>
      </c>
      <c r="E36" s="172">
        <v>34115.67</v>
      </c>
      <c r="F36" s="171">
        <v>16126.14</v>
      </c>
      <c r="G36" s="172">
        <v>2185.75</v>
      </c>
      <c r="H36" s="172">
        <v>4313.1099999999997</v>
      </c>
      <c r="I36" s="172">
        <v>9627.2800000000007</v>
      </c>
      <c r="J36" s="171">
        <v>14442.22</v>
      </c>
      <c r="K36" s="172">
        <v>230.8</v>
      </c>
      <c r="L36" s="172">
        <v>1714.1</v>
      </c>
      <c r="M36" s="172">
        <v>12497.32</v>
      </c>
      <c r="N36" s="171">
        <v>66567.44</v>
      </c>
      <c r="O36" s="172">
        <v>29473.83</v>
      </c>
      <c r="P36" s="172">
        <v>25102.54</v>
      </c>
      <c r="Q36" s="172">
        <v>11991.07</v>
      </c>
      <c r="R36" s="82"/>
    </row>
    <row r="37" spans="1:41" s="90" customFormat="1" ht="17" x14ac:dyDescent="0.2">
      <c r="A37" s="128" t="s">
        <v>53</v>
      </c>
      <c r="B37" s="104">
        <v>53227.3</v>
      </c>
      <c r="C37" s="105">
        <v>17324.95</v>
      </c>
      <c r="D37" s="105">
        <v>17801.75</v>
      </c>
      <c r="E37" s="105">
        <v>18100.599999999999</v>
      </c>
      <c r="F37" s="104">
        <v>8634.92</v>
      </c>
      <c r="G37" s="105">
        <v>1269.5999999999999</v>
      </c>
      <c r="H37" s="105">
        <v>1930.47</v>
      </c>
      <c r="I37" s="105">
        <v>5434.86</v>
      </c>
      <c r="J37" s="104">
        <v>7171.02</v>
      </c>
      <c r="K37" s="105">
        <v>184.17</v>
      </c>
      <c r="L37" s="105">
        <v>1326.62</v>
      </c>
      <c r="M37" s="105">
        <v>5660.23</v>
      </c>
      <c r="N37" s="104">
        <v>37421.360000000001</v>
      </c>
      <c r="O37" s="105">
        <v>15871.18</v>
      </c>
      <c r="P37" s="105">
        <v>14544.66</v>
      </c>
      <c r="Q37" s="105">
        <v>7005.52</v>
      </c>
      <c r="R37" s="82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24507.119999999999</v>
      </c>
      <c r="C38" s="108">
        <v>7476.48</v>
      </c>
      <c r="D38" s="108">
        <v>8093.41</v>
      </c>
      <c r="E38" s="108">
        <v>8937.24</v>
      </c>
      <c r="F38" s="107">
        <v>3840.95</v>
      </c>
      <c r="G38" s="108">
        <v>497.66</v>
      </c>
      <c r="H38" s="108">
        <v>865.84</v>
      </c>
      <c r="I38" s="108">
        <v>2477.46</v>
      </c>
      <c r="J38" s="107">
        <v>3645.02</v>
      </c>
      <c r="K38" s="108">
        <v>72.89</v>
      </c>
      <c r="L38" s="108">
        <v>633.53</v>
      </c>
      <c r="M38" s="108">
        <v>2938.61</v>
      </c>
      <c r="N38" s="107">
        <v>17021.150000000001</v>
      </c>
      <c r="O38" s="108">
        <v>6905.94</v>
      </c>
      <c r="P38" s="108">
        <v>6594.04</v>
      </c>
      <c r="Q38" s="108">
        <v>3521.18</v>
      </c>
      <c r="R38" s="82"/>
    </row>
    <row r="39" spans="1:41" x14ac:dyDescent="0.2">
      <c r="A39" s="131" t="s">
        <v>55</v>
      </c>
      <c r="B39" s="171">
        <v>19401.37</v>
      </c>
      <c r="C39" s="172">
        <v>7088.95</v>
      </c>
      <c r="D39" s="172">
        <v>5234.59</v>
      </c>
      <c r="E39" s="172">
        <v>7077.82</v>
      </c>
      <c r="F39" s="171">
        <v>3650.26</v>
      </c>
      <c r="G39" s="172">
        <v>418.5</v>
      </c>
      <c r="H39" s="172">
        <v>1516.79</v>
      </c>
      <c r="I39" s="172">
        <v>1714.97</v>
      </c>
      <c r="J39" s="171">
        <v>3626.18</v>
      </c>
      <c r="K39" s="172">
        <v>-26.26</v>
      </c>
      <c r="L39" s="172">
        <v>-246.04</v>
      </c>
      <c r="M39" s="172">
        <v>3898.48</v>
      </c>
      <c r="N39" s="171">
        <v>12124.93</v>
      </c>
      <c r="O39" s="172">
        <v>6696.71</v>
      </c>
      <c r="P39" s="172">
        <v>3963.84</v>
      </c>
      <c r="Q39" s="172">
        <v>1464.37</v>
      </c>
      <c r="R39" s="82"/>
    </row>
    <row r="40" spans="1:41" ht="34" x14ac:dyDescent="0.2">
      <c r="A40" s="128" t="s">
        <v>56</v>
      </c>
      <c r="B40" s="104">
        <v>7834.12</v>
      </c>
      <c r="C40" s="105">
        <v>984.27</v>
      </c>
      <c r="D40" s="105">
        <v>1835.34</v>
      </c>
      <c r="E40" s="105">
        <v>5014.5200000000004</v>
      </c>
      <c r="F40" s="104">
        <v>3097.22</v>
      </c>
      <c r="G40" s="105">
        <v>254.53</v>
      </c>
      <c r="H40" s="105">
        <v>431.39</v>
      </c>
      <c r="I40" s="105">
        <v>2411.3000000000002</v>
      </c>
      <c r="J40" s="104">
        <v>2066.81</v>
      </c>
      <c r="K40" s="105">
        <v>30.49</v>
      </c>
      <c r="L40" s="105">
        <v>546.79</v>
      </c>
      <c r="M40" s="105">
        <v>1489.53</v>
      </c>
      <c r="N40" s="104">
        <v>2670.1</v>
      </c>
      <c r="O40" s="105">
        <v>699.26</v>
      </c>
      <c r="P40" s="105">
        <v>857.16</v>
      </c>
      <c r="Q40" s="105">
        <v>1113.68</v>
      </c>
      <c r="R40" s="82"/>
    </row>
    <row r="41" spans="1:41" ht="17" x14ac:dyDescent="0.2">
      <c r="A41" s="128" t="s">
        <v>57</v>
      </c>
      <c r="B41" s="82">
        <v>5815.01</v>
      </c>
      <c r="C41">
        <v>1951.87</v>
      </c>
      <c r="D41">
        <v>1664.53</v>
      </c>
      <c r="E41">
        <v>2198.6</v>
      </c>
      <c r="F41" s="82">
        <v>1165.17</v>
      </c>
      <c r="G41">
        <v>218.14</v>
      </c>
      <c r="H41">
        <v>328.8</v>
      </c>
      <c r="I41">
        <v>618.23</v>
      </c>
      <c r="J41" s="82">
        <v>1324.59</v>
      </c>
      <c r="K41">
        <v>31.86</v>
      </c>
      <c r="L41">
        <v>218.32</v>
      </c>
      <c r="M41">
        <v>1074.42</v>
      </c>
      <c r="N41" s="82">
        <v>3325.24</v>
      </c>
      <c r="O41">
        <v>1701.87</v>
      </c>
      <c r="P41">
        <v>1117.42</v>
      </c>
      <c r="Q41">
        <v>505.95</v>
      </c>
      <c r="R41" s="82"/>
    </row>
    <row r="42" spans="1:41" s="90" customFormat="1" ht="17" x14ac:dyDescent="0.2">
      <c r="A42" s="128" t="s">
        <v>58</v>
      </c>
      <c r="B42" s="107">
        <v>6802.33</v>
      </c>
      <c r="C42" s="108">
        <v>1176.49</v>
      </c>
      <c r="D42" s="108">
        <v>1531.02</v>
      </c>
      <c r="E42" s="108">
        <v>4094.81</v>
      </c>
      <c r="F42" s="107">
        <v>2373.5100000000002</v>
      </c>
      <c r="G42" s="108">
        <v>245.96</v>
      </c>
      <c r="H42" s="108">
        <v>397.61</v>
      </c>
      <c r="I42" s="108">
        <v>1729.93</v>
      </c>
      <c r="J42" s="107">
        <v>1661.39</v>
      </c>
      <c r="K42" s="108">
        <v>22.96</v>
      </c>
      <c r="L42" s="108">
        <v>278.91000000000003</v>
      </c>
      <c r="M42" s="108">
        <v>1359.52</v>
      </c>
      <c r="N42" s="107">
        <v>2767.43</v>
      </c>
      <c r="O42" s="108">
        <v>907.57</v>
      </c>
      <c r="P42" s="108">
        <v>854.5</v>
      </c>
      <c r="Q42" s="108">
        <v>1005.36</v>
      </c>
      <c r="R42" s="8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14618.15</v>
      </c>
      <c r="C43" s="172">
        <v>4944.8599999999997</v>
      </c>
      <c r="D43" s="172">
        <v>3874.37</v>
      </c>
      <c r="E43" s="172">
        <v>5798.93</v>
      </c>
      <c r="F43" s="171">
        <v>3208.79</v>
      </c>
      <c r="G43" s="172">
        <v>208.92</v>
      </c>
      <c r="H43" s="172">
        <v>1221.77</v>
      </c>
      <c r="I43" s="172">
        <v>1778.11</v>
      </c>
      <c r="J43" s="171">
        <v>2707.01</v>
      </c>
      <c r="K43" s="172">
        <v>-50.59</v>
      </c>
      <c r="L43" s="172">
        <v>-196.48</v>
      </c>
      <c r="M43" s="172">
        <v>2954.08</v>
      </c>
      <c r="N43" s="171">
        <v>8702.36</v>
      </c>
      <c r="O43" s="172">
        <v>4786.53</v>
      </c>
      <c r="P43" s="172">
        <v>2849.09</v>
      </c>
      <c r="Q43" s="172">
        <v>1066.74</v>
      </c>
      <c r="R43" s="82"/>
    </row>
    <row r="44" spans="1:41" ht="17" x14ac:dyDescent="0.2">
      <c r="A44" s="128" t="s">
        <v>60</v>
      </c>
      <c r="B44" s="104">
        <v>1357.87</v>
      </c>
      <c r="C44" s="105">
        <v>63.88</v>
      </c>
      <c r="D44" s="105">
        <v>240.93</v>
      </c>
      <c r="E44" s="105">
        <v>1053.06</v>
      </c>
      <c r="F44" s="104">
        <v>1038.72</v>
      </c>
      <c r="G44" s="105">
        <v>60.44</v>
      </c>
      <c r="H44" s="105">
        <v>208.07</v>
      </c>
      <c r="I44" s="105">
        <v>770.21</v>
      </c>
      <c r="J44" s="104">
        <v>219.71</v>
      </c>
      <c r="K44" s="105">
        <v>0.86</v>
      </c>
      <c r="L44" s="105">
        <v>10.37</v>
      </c>
      <c r="M44" s="105">
        <v>208.48</v>
      </c>
      <c r="N44" s="104">
        <v>99.44</v>
      </c>
      <c r="O44" s="105">
        <v>2.58</v>
      </c>
      <c r="P44" s="105">
        <v>22.49</v>
      </c>
      <c r="Q44" s="105">
        <v>74.37</v>
      </c>
      <c r="R44" s="82"/>
    </row>
    <row r="45" spans="1:41" ht="17" x14ac:dyDescent="0.2">
      <c r="A45" s="128" t="s">
        <v>61</v>
      </c>
      <c r="B45" s="82">
        <v>634.83000000000004</v>
      </c>
      <c r="C45">
        <v>41.95</v>
      </c>
      <c r="D45">
        <v>59.58</v>
      </c>
      <c r="E45">
        <v>533.29999999999995</v>
      </c>
      <c r="F45" s="82">
        <v>477.86</v>
      </c>
      <c r="G45">
        <v>42.19</v>
      </c>
      <c r="H45">
        <v>50.74</v>
      </c>
      <c r="I45">
        <v>384.93</v>
      </c>
      <c r="J45" s="82">
        <v>51.34</v>
      </c>
      <c r="K45" t="s">
        <v>79</v>
      </c>
      <c r="L45" t="s">
        <v>79</v>
      </c>
      <c r="M45">
        <v>55.48</v>
      </c>
      <c r="N45" s="82">
        <v>105.64</v>
      </c>
      <c r="O45">
        <v>1.9</v>
      </c>
      <c r="P45">
        <v>10.85</v>
      </c>
      <c r="Q45">
        <v>92.89</v>
      </c>
      <c r="R45" s="82"/>
    </row>
    <row r="46" spans="1:41" ht="17" x14ac:dyDescent="0.2">
      <c r="A46" s="128" t="s">
        <v>62</v>
      </c>
      <c r="B46" s="82">
        <v>5731.59</v>
      </c>
      <c r="C46">
        <v>484.11</v>
      </c>
      <c r="D46">
        <v>1356.8</v>
      </c>
      <c r="E46">
        <v>3890.68</v>
      </c>
      <c r="F46" s="82">
        <v>3576.91</v>
      </c>
      <c r="G46">
        <v>346.45</v>
      </c>
      <c r="H46">
        <v>862.16</v>
      </c>
      <c r="I46">
        <v>2368.3000000000002</v>
      </c>
      <c r="J46" s="82">
        <v>985.6</v>
      </c>
      <c r="K46">
        <v>19.89</v>
      </c>
      <c r="L46">
        <v>74.78</v>
      </c>
      <c r="M46">
        <v>890.93</v>
      </c>
      <c r="N46" s="82">
        <v>1169.08</v>
      </c>
      <c r="O46">
        <v>117.77</v>
      </c>
      <c r="P46">
        <v>419.86</v>
      </c>
      <c r="Q46">
        <v>631.45000000000005</v>
      </c>
      <c r="R46" s="82"/>
    </row>
    <row r="47" spans="1:41" s="90" customFormat="1" ht="17" x14ac:dyDescent="0.2">
      <c r="A47" s="128" t="s">
        <v>63</v>
      </c>
      <c r="B47" s="107">
        <v>4621.05</v>
      </c>
      <c r="C47" s="108">
        <v>511.84</v>
      </c>
      <c r="D47" s="108">
        <v>1044.1199999999999</v>
      </c>
      <c r="E47" s="108">
        <v>3065.1</v>
      </c>
      <c r="F47" s="107">
        <v>2463.36</v>
      </c>
      <c r="G47" s="108">
        <v>262.25</v>
      </c>
      <c r="H47" s="108">
        <v>472.8</v>
      </c>
      <c r="I47" s="108">
        <v>1728.31</v>
      </c>
      <c r="J47" s="107">
        <v>905.47</v>
      </c>
      <c r="K47" s="108">
        <v>23.54</v>
      </c>
      <c r="L47" s="108">
        <v>108.04</v>
      </c>
      <c r="M47" s="108">
        <v>773.89</v>
      </c>
      <c r="N47" s="107">
        <v>1252.22</v>
      </c>
      <c r="O47" s="108">
        <v>226.04</v>
      </c>
      <c r="P47" s="108">
        <v>463.28</v>
      </c>
      <c r="Q47" s="108">
        <v>562.89</v>
      </c>
      <c r="R47" s="82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16451.73</v>
      </c>
      <c r="C48" s="172">
        <v>4939.0600000000004</v>
      </c>
      <c r="D48" s="172">
        <v>4368.3999999999996</v>
      </c>
      <c r="E48" s="172">
        <v>7144.27</v>
      </c>
      <c r="F48" s="171">
        <v>4883.21</v>
      </c>
      <c r="G48" s="172">
        <v>311.36</v>
      </c>
      <c r="H48" s="172">
        <v>1768.47</v>
      </c>
      <c r="I48" s="172">
        <v>2803.38</v>
      </c>
      <c r="J48" s="171">
        <v>2955.51</v>
      </c>
      <c r="K48" s="172">
        <v>-51.25</v>
      </c>
      <c r="L48" s="172">
        <v>-217.36</v>
      </c>
      <c r="M48" s="172">
        <v>3224.12</v>
      </c>
      <c r="N48" s="171">
        <v>8613.01</v>
      </c>
      <c r="O48" s="172">
        <v>4678.95</v>
      </c>
      <c r="P48" s="172">
        <v>2817.3</v>
      </c>
      <c r="Q48" s="172">
        <v>1116.77</v>
      </c>
      <c r="R48" s="82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18" ht="17" x14ac:dyDescent="0.2">
      <c r="A49" s="132" t="s">
        <v>65</v>
      </c>
      <c r="B49" s="104">
        <v>6158.86</v>
      </c>
      <c r="C49" s="105">
        <v>1579.56</v>
      </c>
      <c r="D49" s="105">
        <v>1694.63</v>
      </c>
      <c r="E49" s="105">
        <v>2884.68</v>
      </c>
      <c r="F49" s="104">
        <v>1934.19</v>
      </c>
      <c r="G49" s="105">
        <v>555.21</v>
      </c>
      <c r="H49" s="105">
        <v>461.86</v>
      </c>
      <c r="I49" s="105">
        <v>917.12</v>
      </c>
      <c r="J49" s="104">
        <v>1147.51</v>
      </c>
      <c r="K49" s="105">
        <v>28.89</v>
      </c>
      <c r="L49" s="105">
        <v>219.52</v>
      </c>
      <c r="M49" s="105">
        <v>899.1</v>
      </c>
      <c r="N49" s="104">
        <v>3077.16</v>
      </c>
      <c r="O49" s="105">
        <v>995.45</v>
      </c>
      <c r="P49" s="105">
        <v>1013.25</v>
      </c>
      <c r="Q49" s="105">
        <v>1068.46</v>
      </c>
      <c r="R49" s="82"/>
    </row>
    <row r="50" spans="1:18" ht="17" x14ac:dyDescent="0.2">
      <c r="A50" s="128" t="s">
        <v>66</v>
      </c>
      <c r="B50" s="82">
        <v>5251.6</v>
      </c>
      <c r="C50">
        <v>1187.03</v>
      </c>
      <c r="D50">
        <v>1444.75</v>
      </c>
      <c r="E50">
        <v>2619.8200000000002</v>
      </c>
      <c r="F50" s="82">
        <v>1584.85</v>
      </c>
      <c r="G50">
        <v>368.47</v>
      </c>
      <c r="H50">
        <v>419.86</v>
      </c>
      <c r="I50">
        <v>796.52</v>
      </c>
      <c r="J50" s="82">
        <v>1021.61</v>
      </c>
      <c r="K50">
        <v>23.1</v>
      </c>
      <c r="L50">
        <v>169.78</v>
      </c>
      <c r="M50">
        <v>828.73</v>
      </c>
      <c r="N50" s="82">
        <v>2645.14</v>
      </c>
      <c r="O50">
        <v>795.45</v>
      </c>
      <c r="P50">
        <v>855.11</v>
      </c>
      <c r="Q50">
        <v>994.58</v>
      </c>
      <c r="R50" s="82"/>
    </row>
    <row r="51" spans="1:18" ht="17" x14ac:dyDescent="0.2">
      <c r="A51" s="128" t="s">
        <v>67</v>
      </c>
      <c r="B51" s="82">
        <v>306.61</v>
      </c>
      <c r="C51">
        <v>3.09</v>
      </c>
      <c r="D51">
        <v>61.7</v>
      </c>
      <c r="E51">
        <v>241.82</v>
      </c>
      <c r="F51" s="82">
        <v>68.239999999999995</v>
      </c>
      <c r="G51">
        <v>0.4</v>
      </c>
      <c r="H51">
        <v>7.66</v>
      </c>
      <c r="I51">
        <v>60.17</v>
      </c>
      <c r="J51" s="82">
        <v>89.23</v>
      </c>
      <c r="K51">
        <v>0.1</v>
      </c>
      <c r="L51">
        <v>8.93</v>
      </c>
      <c r="M51">
        <v>80.2</v>
      </c>
      <c r="N51" s="82">
        <v>149.13999999999999</v>
      </c>
      <c r="O51">
        <v>2.59</v>
      </c>
      <c r="P51">
        <v>45.11</v>
      </c>
      <c r="Q51">
        <v>101.44</v>
      </c>
      <c r="R51" s="82"/>
    </row>
    <row r="52" spans="1:18" ht="17" x14ac:dyDescent="0.2">
      <c r="A52" s="128" t="s">
        <v>68</v>
      </c>
      <c r="B52" s="107">
        <v>3206.52</v>
      </c>
      <c r="C52" s="108">
        <v>723.38</v>
      </c>
      <c r="D52" s="108">
        <v>1173.93</v>
      </c>
      <c r="E52" s="108">
        <v>1309.21</v>
      </c>
      <c r="F52" s="107">
        <v>1091.0899999999999</v>
      </c>
      <c r="G52" s="108">
        <v>167.37</v>
      </c>
      <c r="H52" s="108">
        <v>395.35</v>
      </c>
      <c r="I52" s="108">
        <v>528.38</v>
      </c>
      <c r="J52" s="107">
        <v>752.42</v>
      </c>
      <c r="K52" s="108">
        <v>22.46</v>
      </c>
      <c r="L52" s="108">
        <v>109.08</v>
      </c>
      <c r="M52" s="108">
        <v>620.88</v>
      </c>
      <c r="N52" s="107">
        <v>1363</v>
      </c>
      <c r="O52" s="108">
        <v>533.54999999999995</v>
      </c>
      <c r="P52" s="108">
        <v>669.49</v>
      </c>
      <c r="Q52" s="108">
        <v>159.96</v>
      </c>
      <c r="R52" s="82"/>
    </row>
    <row r="53" spans="1:18" x14ac:dyDescent="0.2">
      <c r="A53" s="131" t="s">
        <v>69</v>
      </c>
      <c r="B53" s="171">
        <v>13845.86</v>
      </c>
      <c r="C53" s="172">
        <v>4605.12</v>
      </c>
      <c r="D53" s="172">
        <v>3382.65</v>
      </c>
      <c r="E53" s="172">
        <v>5858.1</v>
      </c>
      <c r="F53" s="171">
        <v>4073.21</v>
      </c>
      <c r="G53" s="172">
        <v>330.33</v>
      </c>
      <c r="H53" s="172">
        <v>1407.46</v>
      </c>
      <c r="I53" s="172">
        <v>2335.4299999999998</v>
      </c>
      <c r="J53" s="171">
        <v>2239.7600000000002</v>
      </c>
      <c r="K53" s="172">
        <v>-68.010000000000005</v>
      </c>
      <c r="L53" s="172">
        <v>-285.64</v>
      </c>
      <c r="M53" s="172">
        <v>2593.41</v>
      </c>
      <c r="N53" s="171">
        <v>7532.89</v>
      </c>
      <c r="O53" s="172">
        <v>4342.8100000000004</v>
      </c>
      <c r="P53" s="172">
        <v>2260.83</v>
      </c>
      <c r="Q53" s="172">
        <v>929.26</v>
      </c>
      <c r="R53" s="82"/>
    </row>
    <row r="54" spans="1:18" x14ac:dyDescent="0.2">
      <c r="A54" s="130" t="s">
        <v>70</v>
      </c>
      <c r="B54" s="171">
        <v>18204.490000000002</v>
      </c>
      <c r="C54" s="172">
        <v>6552.29</v>
      </c>
      <c r="D54" s="172">
        <v>4557.04</v>
      </c>
      <c r="E54" s="172">
        <v>7095.16</v>
      </c>
      <c r="F54" s="171">
        <v>4556.3500000000004</v>
      </c>
      <c r="G54" s="172">
        <v>449.43</v>
      </c>
      <c r="H54" s="172">
        <v>1693.51</v>
      </c>
      <c r="I54" s="172">
        <v>2413.41</v>
      </c>
      <c r="J54" s="171">
        <v>3069.65</v>
      </c>
      <c r="K54" s="172">
        <v>-40.22</v>
      </c>
      <c r="L54" s="172">
        <v>-353.27</v>
      </c>
      <c r="M54" s="172">
        <v>3463.14</v>
      </c>
      <c r="N54" s="171">
        <v>10578.5</v>
      </c>
      <c r="O54" s="172">
        <v>6143.07</v>
      </c>
      <c r="P54" s="172">
        <v>3216.8</v>
      </c>
      <c r="Q54" s="172">
        <v>1218.6199999999999</v>
      </c>
      <c r="R54" s="82"/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2B4D-FE60-014E-95C0-A3E1BBEFB7CD}">
  <dimension ref="A1:AO56"/>
  <sheetViews>
    <sheetView workbookViewId="0">
      <selection activeCell="N5" sqref="N5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  <c r="N5" s="2" t="s">
        <v>180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181</v>
      </c>
      <c r="C7" s="194" t="s">
        <v>181</v>
      </c>
      <c r="D7" s="194" t="s">
        <v>181</v>
      </c>
      <c r="E7" s="194" t="s">
        <v>181</v>
      </c>
      <c r="F7" s="194" t="s">
        <v>182</v>
      </c>
      <c r="G7" s="194" t="s">
        <v>182</v>
      </c>
      <c r="H7" s="194" t="s">
        <v>182</v>
      </c>
      <c r="I7" s="194" t="s">
        <v>182</v>
      </c>
      <c r="J7" s="194" t="s">
        <v>183</v>
      </c>
      <c r="K7" s="194" t="s">
        <v>183</v>
      </c>
      <c r="L7" s="194" t="s">
        <v>183</v>
      </c>
      <c r="M7" s="194" t="s">
        <v>183</v>
      </c>
      <c r="N7" s="194" t="s">
        <v>184</v>
      </c>
      <c r="O7" s="194" t="s">
        <v>184</v>
      </c>
      <c r="P7" s="194" t="s">
        <v>184</v>
      </c>
      <c r="Q7" s="194" t="s">
        <v>184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185</v>
      </c>
      <c r="C8" s="194" t="s">
        <v>185</v>
      </c>
      <c r="D8" s="194" t="s">
        <v>185</v>
      </c>
      <c r="E8" s="194" t="s">
        <v>185</v>
      </c>
      <c r="F8" s="194" t="s">
        <v>186</v>
      </c>
      <c r="G8" s="194" t="s">
        <v>186</v>
      </c>
      <c r="H8" s="194" t="s">
        <v>186</v>
      </c>
      <c r="I8" s="194" t="s">
        <v>186</v>
      </c>
      <c r="J8" s="194" t="s">
        <v>187</v>
      </c>
      <c r="K8" s="194" t="s">
        <v>187</v>
      </c>
      <c r="L8" s="194" t="s">
        <v>187</v>
      </c>
      <c r="M8" s="194" t="s">
        <v>187</v>
      </c>
      <c r="N8" s="194" t="s">
        <v>188</v>
      </c>
      <c r="O8" s="194" t="s">
        <v>188</v>
      </c>
      <c r="P8" s="194" t="s">
        <v>188</v>
      </c>
      <c r="Q8" s="194" t="s">
        <v>188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70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85" t="s">
        <v>27</v>
      </c>
      <c r="B10" s="12">
        <v>471300</v>
      </c>
      <c r="C10" s="13">
        <v>448183</v>
      </c>
      <c r="D10" s="13">
        <v>22809</v>
      </c>
      <c r="E10" s="13">
        <v>308</v>
      </c>
      <c r="F10" s="12">
        <v>49123</v>
      </c>
      <c r="G10" s="13">
        <v>46075</v>
      </c>
      <c r="H10" s="13">
        <v>2929</v>
      </c>
      <c r="I10" s="13">
        <v>119</v>
      </c>
      <c r="J10" s="12">
        <v>4061</v>
      </c>
      <c r="K10" s="13">
        <v>2986</v>
      </c>
      <c r="L10" s="13">
        <v>1008</v>
      </c>
      <c r="M10" s="13">
        <v>67</v>
      </c>
      <c r="N10" s="12">
        <v>418116</v>
      </c>
      <c r="O10" s="13">
        <v>399122</v>
      </c>
      <c r="P10" s="13">
        <v>18872</v>
      </c>
      <c r="Q10" s="13">
        <v>122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663.62</v>
      </c>
      <c r="C11" s="162">
        <v>26.63</v>
      </c>
      <c r="D11" s="162">
        <v>8.65</v>
      </c>
      <c r="E11" s="162">
        <v>628.33000000000004</v>
      </c>
      <c r="F11" s="161">
        <v>31.57</v>
      </c>
      <c r="G11" s="162">
        <v>17.93</v>
      </c>
      <c r="H11" s="162">
        <v>4.41</v>
      </c>
      <c r="I11" s="162">
        <v>9.23</v>
      </c>
      <c r="J11" s="161">
        <v>570.95000000000005</v>
      </c>
      <c r="K11" s="162">
        <v>5.0999999999999996</v>
      </c>
      <c r="L11" s="162">
        <v>2.35</v>
      </c>
      <c r="M11" s="162">
        <v>563.5</v>
      </c>
      <c r="N11" s="161">
        <v>61.09</v>
      </c>
      <c r="O11" s="162">
        <v>3.6</v>
      </c>
      <c r="P11" s="162">
        <v>1.89</v>
      </c>
      <c r="Q11" s="162">
        <v>55.61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12426.42</v>
      </c>
      <c r="C12" s="164">
        <v>2298.04</v>
      </c>
      <c r="D12" s="164">
        <v>2384.4299999999998</v>
      </c>
      <c r="E12" s="164">
        <v>7743.96</v>
      </c>
      <c r="F12" s="163">
        <v>3077.41</v>
      </c>
      <c r="G12" s="164">
        <v>183.27</v>
      </c>
      <c r="H12" s="164">
        <v>542.4</v>
      </c>
      <c r="I12" s="164">
        <v>2351.7399999999998</v>
      </c>
      <c r="J12" s="163">
        <v>1449.5</v>
      </c>
      <c r="K12" s="164">
        <v>24.18</v>
      </c>
      <c r="L12" s="164">
        <v>184.41</v>
      </c>
      <c r="M12" s="164">
        <v>1240.9000000000001</v>
      </c>
      <c r="N12" s="163">
        <v>7899.51</v>
      </c>
      <c r="O12" s="164">
        <v>2090.58</v>
      </c>
      <c r="P12" s="164">
        <v>1657.62</v>
      </c>
      <c r="Q12" s="164">
        <v>4151.32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8430.61</v>
      </c>
      <c r="C13" s="2">
        <v>1775.86</v>
      </c>
      <c r="D13" s="2">
        <v>1608.67</v>
      </c>
      <c r="E13" s="2">
        <v>5046.08</v>
      </c>
      <c r="F13" s="14">
        <v>1523.95</v>
      </c>
      <c r="G13" s="2">
        <v>71.33</v>
      </c>
      <c r="H13" s="2">
        <v>343.08</v>
      </c>
      <c r="I13" s="2">
        <v>1109.55</v>
      </c>
      <c r="J13" s="14">
        <v>525.55999999999995</v>
      </c>
      <c r="K13" s="2">
        <v>13.43</v>
      </c>
      <c r="L13" s="2">
        <v>97</v>
      </c>
      <c r="M13" s="2">
        <v>415.13</v>
      </c>
      <c r="N13" s="14">
        <v>6381.1</v>
      </c>
      <c r="O13" s="2">
        <v>1691.11</v>
      </c>
      <c r="P13" s="2">
        <v>1168.5999999999999</v>
      </c>
      <c r="Q13" s="2">
        <v>3521.4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99687.14</v>
      </c>
      <c r="C14" s="26">
        <v>24203.94</v>
      </c>
      <c r="D14" s="26">
        <v>24842.66</v>
      </c>
      <c r="E14" s="26">
        <v>50640.54</v>
      </c>
      <c r="F14" s="165">
        <v>23348.5</v>
      </c>
      <c r="G14" s="26">
        <v>4557.2</v>
      </c>
      <c r="H14" s="26">
        <v>8187.06</v>
      </c>
      <c r="I14" s="26">
        <v>10604.24</v>
      </c>
      <c r="J14" s="165">
        <v>38148.080000000002</v>
      </c>
      <c r="K14" s="26">
        <v>751.85</v>
      </c>
      <c r="L14" s="26">
        <v>3408.73</v>
      </c>
      <c r="M14" s="26">
        <v>33987.49</v>
      </c>
      <c r="N14" s="165">
        <v>38190.559999999998</v>
      </c>
      <c r="O14" s="26">
        <v>18894.89</v>
      </c>
      <c r="P14" s="26">
        <v>13246.87</v>
      </c>
      <c r="Q14" s="26">
        <v>6048.81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4136.47</v>
      </c>
      <c r="C15" s="2">
        <v>624.54999999999995</v>
      </c>
      <c r="D15" s="2">
        <v>1203.5999999999999</v>
      </c>
      <c r="E15" s="2">
        <v>2308.31</v>
      </c>
      <c r="F15" s="14">
        <v>2314.94</v>
      </c>
      <c r="G15" s="2">
        <v>483.47</v>
      </c>
      <c r="H15" s="2">
        <v>756.05</v>
      </c>
      <c r="I15" s="2">
        <v>1075.42</v>
      </c>
      <c r="J15" s="14">
        <v>1280.6500000000001</v>
      </c>
      <c r="K15" s="2">
        <v>41.24</v>
      </c>
      <c r="L15" s="2">
        <v>158.69999999999999</v>
      </c>
      <c r="M15" s="2">
        <v>1080.71</v>
      </c>
      <c r="N15" s="14">
        <v>540.89</v>
      </c>
      <c r="O15" s="2">
        <v>99.84</v>
      </c>
      <c r="P15" s="2">
        <v>288.86</v>
      </c>
      <c r="Q15" s="2">
        <v>152.19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37740.36</v>
      </c>
      <c r="C16" s="2">
        <v>2961.98</v>
      </c>
      <c r="D16" s="2">
        <v>8670.4</v>
      </c>
      <c r="E16" s="2">
        <v>26107.98</v>
      </c>
      <c r="F16" s="14">
        <v>12704.59</v>
      </c>
      <c r="G16" s="2">
        <v>1990.56</v>
      </c>
      <c r="H16" s="2">
        <v>5601.79</v>
      </c>
      <c r="I16" s="2">
        <v>5112.24</v>
      </c>
      <c r="J16" s="14">
        <v>20593.07</v>
      </c>
      <c r="K16" s="2">
        <v>262.25</v>
      </c>
      <c r="L16" s="2">
        <v>1119.56</v>
      </c>
      <c r="M16" s="2">
        <v>19211.259999999998</v>
      </c>
      <c r="N16" s="14">
        <v>4442.7</v>
      </c>
      <c r="O16" s="2">
        <v>709.17</v>
      </c>
      <c r="P16" s="2">
        <v>1949.05</v>
      </c>
      <c r="Q16" s="2">
        <v>1784.48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36829.33</v>
      </c>
      <c r="C17" s="2">
        <v>15889.17</v>
      </c>
      <c r="D17" s="2">
        <v>7597.03</v>
      </c>
      <c r="E17" s="2">
        <v>13343.13</v>
      </c>
      <c r="F17" s="14">
        <v>4200.8100000000004</v>
      </c>
      <c r="G17" s="2">
        <v>1284.82</v>
      </c>
      <c r="H17" s="2">
        <v>681.97</v>
      </c>
      <c r="I17" s="2">
        <v>2234.02</v>
      </c>
      <c r="J17" s="14">
        <v>10243.879999999999</v>
      </c>
      <c r="K17" s="2">
        <v>297.08</v>
      </c>
      <c r="L17" s="2">
        <v>1275.43</v>
      </c>
      <c r="M17" s="2">
        <v>8671.3700000000008</v>
      </c>
      <c r="N17" s="14">
        <v>22384.65</v>
      </c>
      <c r="O17" s="2">
        <v>14307.28</v>
      </c>
      <c r="P17" s="2">
        <v>5639.63</v>
      </c>
      <c r="Q17" s="2">
        <v>2437.7399999999998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18453.38</v>
      </c>
      <c r="C18" s="2">
        <v>4331.7700000000004</v>
      </c>
      <c r="D18" s="2">
        <v>6974.5</v>
      </c>
      <c r="E18" s="2">
        <v>7147.11</v>
      </c>
      <c r="F18" s="14">
        <v>2871.95</v>
      </c>
      <c r="G18" s="2">
        <v>479.6</v>
      </c>
      <c r="H18" s="2">
        <v>918.99</v>
      </c>
      <c r="I18" s="2">
        <v>1473.36</v>
      </c>
      <c r="J18" s="14">
        <v>5092.54</v>
      </c>
      <c r="K18" s="2">
        <v>128.84</v>
      </c>
      <c r="L18" s="2">
        <v>794.79</v>
      </c>
      <c r="M18" s="2">
        <v>4168.8999999999996</v>
      </c>
      <c r="N18" s="14">
        <v>10488.89</v>
      </c>
      <c r="O18" s="2">
        <v>3723.33</v>
      </c>
      <c r="P18" s="2">
        <v>5260.71</v>
      </c>
      <c r="Q18" s="2">
        <v>1504.85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13457.05</v>
      </c>
      <c r="C19" s="2">
        <v>6692.14</v>
      </c>
      <c r="D19" s="2">
        <v>4245.76</v>
      </c>
      <c r="E19" s="2">
        <v>2519.15</v>
      </c>
      <c r="F19" s="14">
        <v>959.91</v>
      </c>
      <c r="G19" s="2">
        <v>339.58</v>
      </c>
      <c r="H19" s="2">
        <v>325.14999999999998</v>
      </c>
      <c r="I19" s="2">
        <v>295.18</v>
      </c>
      <c r="J19" s="14">
        <v>2397.52</v>
      </c>
      <c r="K19" s="2">
        <v>83.1</v>
      </c>
      <c r="L19" s="2">
        <v>563.48</v>
      </c>
      <c r="M19" s="2">
        <v>1750.94</v>
      </c>
      <c r="N19" s="14">
        <v>10099.620000000001</v>
      </c>
      <c r="O19" s="2">
        <v>6269.46</v>
      </c>
      <c r="P19" s="2">
        <v>3357.13</v>
      </c>
      <c r="Q19" s="2">
        <v>473.03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2215.9499999999998</v>
      </c>
      <c r="C20" s="2">
        <v>358.36</v>
      </c>
      <c r="D20" s="2">
        <v>353.72</v>
      </c>
      <c r="E20" s="2">
        <v>1503.86</v>
      </c>
      <c r="F20" s="14">
        <v>1039.06</v>
      </c>
      <c r="G20" s="2">
        <v>284.32</v>
      </c>
      <c r="H20" s="2">
        <v>197.22</v>
      </c>
      <c r="I20" s="2">
        <v>557.52</v>
      </c>
      <c r="J20" s="14">
        <v>861.29</v>
      </c>
      <c r="K20" s="2">
        <v>22.39</v>
      </c>
      <c r="L20" s="2">
        <v>58.96</v>
      </c>
      <c r="M20" s="2">
        <v>779.94</v>
      </c>
      <c r="N20" s="14">
        <v>315.61</v>
      </c>
      <c r="O20" s="2">
        <v>51.66</v>
      </c>
      <c r="P20" s="2">
        <v>97.55</v>
      </c>
      <c r="Q20" s="2">
        <v>166.4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311.64999999999998</v>
      </c>
      <c r="C21" s="2">
        <v>38.1</v>
      </c>
      <c r="D21" s="2">
        <v>43.41</v>
      </c>
      <c r="E21" s="2">
        <v>230.14</v>
      </c>
      <c r="F21" s="14">
        <v>217.16</v>
      </c>
      <c r="G21" s="2">
        <v>34.44</v>
      </c>
      <c r="H21" s="2">
        <v>31.04</v>
      </c>
      <c r="I21" s="2">
        <v>151.68</v>
      </c>
      <c r="J21" s="14">
        <v>76.66</v>
      </c>
      <c r="K21" s="2">
        <v>0.05</v>
      </c>
      <c r="L21" s="2">
        <v>1.31</v>
      </c>
      <c r="M21" s="2">
        <v>75.31</v>
      </c>
      <c r="N21" s="14">
        <v>17.829999999999998</v>
      </c>
      <c r="O21" s="2">
        <v>3.61</v>
      </c>
      <c r="P21" s="2">
        <v>11.07</v>
      </c>
      <c r="Q21" s="2">
        <v>3.15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86">
        <v>138159.29</v>
      </c>
      <c r="C22" s="187">
        <v>10989.48</v>
      </c>
      <c r="D22" s="187">
        <v>19946.28</v>
      </c>
      <c r="E22" s="187">
        <v>107223.53</v>
      </c>
      <c r="F22" s="186">
        <v>53618.19</v>
      </c>
      <c r="G22" s="187">
        <v>6863.89</v>
      </c>
      <c r="H22" s="187">
        <v>11156.81</v>
      </c>
      <c r="I22" s="187">
        <v>35597.5</v>
      </c>
      <c r="J22" s="186">
        <v>13064.77</v>
      </c>
      <c r="K22" s="187">
        <v>257.47000000000003</v>
      </c>
      <c r="L22" s="187">
        <v>1301.98</v>
      </c>
      <c r="M22" s="187">
        <v>11505.33</v>
      </c>
      <c r="N22" s="186">
        <v>71476.33</v>
      </c>
      <c r="O22" s="187">
        <v>3868.12</v>
      </c>
      <c r="P22" s="187">
        <v>7487.49</v>
      </c>
      <c r="Q22" s="187">
        <v>60120.71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250272.85</v>
      </c>
      <c r="C23" s="162">
        <v>37491.46</v>
      </c>
      <c r="D23" s="162">
        <v>47173.37</v>
      </c>
      <c r="E23" s="162">
        <v>165608.03</v>
      </c>
      <c r="F23" s="161">
        <v>80044.100000000006</v>
      </c>
      <c r="G23" s="162">
        <v>11604.36</v>
      </c>
      <c r="H23" s="162">
        <v>19886.27</v>
      </c>
      <c r="I23" s="162">
        <v>48553.48</v>
      </c>
      <c r="J23" s="161">
        <v>52662.34</v>
      </c>
      <c r="K23" s="162">
        <v>1033.5</v>
      </c>
      <c r="L23" s="162">
        <v>4895.12</v>
      </c>
      <c r="M23" s="162">
        <v>46733.72</v>
      </c>
      <c r="N23" s="161">
        <v>117566.41</v>
      </c>
      <c r="O23" s="162">
        <v>24853.599999999999</v>
      </c>
      <c r="P23" s="162">
        <v>22391.98</v>
      </c>
      <c r="Q23" s="162">
        <v>70320.83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60382.95</v>
      </c>
      <c r="C24" s="17">
        <v>15882.859999999999</v>
      </c>
      <c r="D24" s="17">
        <v>17730.2</v>
      </c>
      <c r="E24" s="17">
        <v>26769.890000000003</v>
      </c>
      <c r="F24" s="16">
        <v>42437.81</v>
      </c>
      <c r="G24" s="17">
        <v>12033.87</v>
      </c>
      <c r="H24" s="17">
        <v>10460.41</v>
      </c>
      <c r="I24" s="17">
        <v>19943.53</v>
      </c>
      <c r="J24" s="16">
        <v>6552.74</v>
      </c>
      <c r="K24" s="17">
        <v>426.14</v>
      </c>
      <c r="L24" s="17">
        <v>2818.23</v>
      </c>
      <c r="M24" s="17">
        <v>3308.3799999999997</v>
      </c>
      <c r="N24" s="16">
        <v>11392.39</v>
      </c>
      <c r="O24" s="17">
        <v>3422.8500000000004</v>
      </c>
      <c r="P24" s="17">
        <v>4451.5600000000004</v>
      </c>
      <c r="Q24" s="17">
        <v>3518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56927.14</v>
      </c>
      <c r="C25" s="2">
        <v>14357.14</v>
      </c>
      <c r="D25" s="2">
        <v>16408.95</v>
      </c>
      <c r="E25" s="2">
        <v>26161.06</v>
      </c>
      <c r="F25" s="14">
        <v>40225.54</v>
      </c>
      <c r="G25" s="2">
        <v>10989.29</v>
      </c>
      <c r="H25" s="2">
        <v>9672.1299999999992</v>
      </c>
      <c r="I25" s="2">
        <v>19564.12</v>
      </c>
      <c r="J25" s="14">
        <v>6240.37</v>
      </c>
      <c r="K25" s="2">
        <v>346.99</v>
      </c>
      <c r="L25" s="2">
        <v>2683.71</v>
      </c>
      <c r="M25" s="2">
        <v>3209.68</v>
      </c>
      <c r="N25" s="14">
        <v>10461.23</v>
      </c>
      <c r="O25" s="2">
        <v>3020.86</v>
      </c>
      <c r="P25" s="2">
        <v>4053.11</v>
      </c>
      <c r="Q25" s="2">
        <v>3387.27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3455.81</v>
      </c>
      <c r="C26" s="2">
        <v>1525.72</v>
      </c>
      <c r="D26" s="2">
        <v>1321.25</v>
      </c>
      <c r="E26" s="2">
        <v>608.83000000000004</v>
      </c>
      <c r="F26" s="14">
        <v>2212.27</v>
      </c>
      <c r="G26" s="2">
        <v>1044.58</v>
      </c>
      <c r="H26" s="2">
        <v>788.28</v>
      </c>
      <c r="I26" s="2">
        <v>379.41</v>
      </c>
      <c r="J26" s="14">
        <v>312.37</v>
      </c>
      <c r="K26" s="2">
        <v>79.150000000000006</v>
      </c>
      <c r="L26" s="2">
        <v>134.52000000000001</v>
      </c>
      <c r="M26" s="2">
        <v>98.7</v>
      </c>
      <c r="N26" s="14">
        <v>931.16</v>
      </c>
      <c r="O26" s="2">
        <v>401.99</v>
      </c>
      <c r="P26" s="2">
        <v>398.45</v>
      </c>
      <c r="Q26" s="2">
        <v>130.72999999999999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1029</v>
      </c>
      <c r="C27" s="2">
        <v>231.42</v>
      </c>
      <c r="D27" s="2">
        <v>178.35</v>
      </c>
      <c r="E27" s="2">
        <v>619.23</v>
      </c>
      <c r="F27" s="14">
        <v>490.03</v>
      </c>
      <c r="G27" s="2">
        <v>85.27</v>
      </c>
      <c r="H27" s="2">
        <v>52.47</v>
      </c>
      <c r="I27" s="2">
        <v>352.29</v>
      </c>
      <c r="J27" s="14">
        <v>237.46</v>
      </c>
      <c r="K27" s="2">
        <v>4.7</v>
      </c>
      <c r="L27" s="2">
        <v>42.09</v>
      </c>
      <c r="M27" s="2">
        <v>190.68</v>
      </c>
      <c r="N27" s="14">
        <v>301.51</v>
      </c>
      <c r="O27" s="2">
        <v>141.44999999999999</v>
      </c>
      <c r="P27" s="2">
        <v>83.79</v>
      </c>
      <c r="Q27" s="2">
        <v>76.27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89444.35</v>
      </c>
      <c r="C28" s="2">
        <v>18596.02</v>
      </c>
      <c r="D28" s="2">
        <v>27067.98</v>
      </c>
      <c r="E28" s="2">
        <v>43780.35</v>
      </c>
      <c r="F28" s="14">
        <v>35649.49</v>
      </c>
      <c r="G28" s="2">
        <v>5804.98</v>
      </c>
      <c r="H28" s="2">
        <v>6552.29</v>
      </c>
      <c r="I28" s="2">
        <v>23292.22</v>
      </c>
      <c r="J28" s="14">
        <v>11932.45</v>
      </c>
      <c r="K28" s="2">
        <v>262.31</v>
      </c>
      <c r="L28" s="2">
        <v>2444.06</v>
      </c>
      <c r="M28" s="2">
        <v>9226.08</v>
      </c>
      <c r="N28" s="14">
        <v>41862.42</v>
      </c>
      <c r="O28" s="2">
        <v>12528.74</v>
      </c>
      <c r="P28" s="2">
        <v>18071.63</v>
      </c>
      <c r="Q28" s="2">
        <v>11262.05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64012.9</v>
      </c>
      <c r="C29" s="2">
        <v>9219.64</v>
      </c>
      <c r="D29" s="2">
        <v>14722.189999999999</v>
      </c>
      <c r="E29" s="2">
        <v>40071.079999999994</v>
      </c>
      <c r="F29" s="14">
        <v>31785.07</v>
      </c>
      <c r="G29" s="2">
        <v>4067.0699999999997</v>
      </c>
      <c r="H29" s="2">
        <v>6527.79</v>
      </c>
      <c r="I29" s="2">
        <v>21190.22</v>
      </c>
      <c r="J29" s="14">
        <v>11298.61</v>
      </c>
      <c r="K29" s="2">
        <v>411.32</v>
      </c>
      <c r="L29" s="2">
        <v>1759.91</v>
      </c>
      <c r="M29" s="2" t="s">
        <v>79</v>
      </c>
      <c r="N29" s="14">
        <v>20929.22</v>
      </c>
      <c r="O29" s="2">
        <v>4741.26</v>
      </c>
      <c r="P29" s="2">
        <v>6434.4900000000007</v>
      </c>
      <c r="Q29" s="2">
        <v>9753.4699999999993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82">
        <v>60489.2</v>
      </c>
      <c r="C30" s="183">
        <v>16819.5</v>
      </c>
      <c r="D30" s="183">
        <v>18044.82</v>
      </c>
      <c r="E30" s="183">
        <v>25624.89</v>
      </c>
      <c r="F30" s="182">
        <v>24121.32</v>
      </c>
      <c r="G30" s="183">
        <v>3952.34</v>
      </c>
      <c r="H30" s="183">
        <v>6074.1100000000006</v>
      </c>
      <c r="I30" s="183">
        <v>14094.869999999999</v>
      </c>
      <c r="J30" s="182">
        <v>10077.4</v>
      </c>
      <c r="K30" s="183">
        <v>386.78000000000003</v>
      </c>
      <c r="L30" s="183">
        <v>2106.04</v>
      </c>
      <c r="M30" s="183">
        <v>7584.58</v>
      </c>
      <c r="N30" s="182">
        <v>26290.480000000003</v>
      </c>
      <c r="O30" s="183">
        <v>12480.380000000001</v>
      </c>
      <c r="P30" s="183">
        <v>9864.67</v>
      </c>
      <c r="Q30" s="183">
        <v>3945.43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275358.40000000002</v>
      </c>
      <c r="C31" s="162">
        <v>60749.45</v>
      </c>
      <c r="D31" s="162">
        <v>77743.520000000004</v>
      </c>
      <c r="E31" s="162">
        <v>136865.43</v>
      </c>
      <c r="F31" s="161">
        <v>134483.72</v>
      </c>
      <c r="G31" s="162">
        <v>25943.54</v>
      </c>
      <c r="H31" s="162">
        <v>29667.06</v>
      </c>
      <c r="I31" s="162">
        <v>78873.119999999995</v>
      </c>
      <c r="J31" s="161">
        <v>40098.660000000003</v>
      </c>
      <c r="K31" s="162">
        <v>1491.24</v>
      </c>
      <c r="L31" s="162">
        <v>9170.32</v>
      </c>
      <c r="M31" s="162">
        <v>29437.09</v>
      </c>
      <c r="N31" s="161">
        <v>100776.02</v>
      </c>
      <c r="O31" s="162">
        <v>33314.67</v>
      </c>
      <c r="P31" s="162">
        <v>38906.129999999997</v>
      </c>
      <c r="Q31" s="162">
        <v>28555.22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>
        <v>155.94</v>
      </c>
      <c r="C32" s="162">
        <v>2509.59</v>
      </c>
      <c r="D32" s="162">
        <v>2506.98</v>
      </c>
      <c r="E32" s="162" t="s">
        <v>79</v>
      </c>
      <c r="F32" s="161">
        <v>195.14</v>
      </c>
      <c r="G32" s="162">
        <v>3064.5</v>
      </c>
      <c r="H32" s="162">
        <v>2532.7800000000002</v>
      </c>
      <c r="I32" s="162" t="s">
        <v>79</v>
      </c>
      <c r="J32" s="161">
        <v>88.25</v>
      </c>
      <c r="K32" s="162" t="s">
        <v>79</v>
      </c>
      <c r="L32" s="162" t="s">
        <v>79</v>
      </c>
      <c r="M32" s="162">
        <v>364.99</v>
      </c>
      <c r="N32" s="161" t="s">
        <v>79</v>
      </c>
      <c r="O32" s="162" t="s">
        <v>79</v>
      </c>
      <c r="P32" s="162">
        <v>125.08</v>
      </c>
      <c r="Q32" s="162">
        <v>176.52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526450.81000000006</v>
      </c>
      <c r="C33" s="162">
        <v>100777.12</v>
      </c>
      <c r="D33" s="162">
        <v>127432.52</v>
      </c>
      <c r="E33" s="162">
        <v>298241.15999999997</v>
      </c>
      <c r="F33" s="161">
        <v>214754.54</v>
      </c>
      <c r="G33" s="162">
        <v>40630.33</v>
      </c>
      <c r="H33" s="162">
        <v>52090.53</v>
      </c>
      <c r="I33" s="162">
        <v>122033.68</v>
      </c>
      <c r="J33" s="161">
        <v>93420.2</v>
      </c>
      <c r="K33" s="162">
        <v>2403.9899999999998</v>
      </c>
      <c r="L33" s="162">
        <v>13916.92</v>
      </c>
      <c r="M33" s="162">
        <v>77099.3</v>
      </c>
      <c r="N33" s="161">
        <v>218276.07</v>
      </c>
      <c r="O33" s="162">
        <v>57742.81</v>
      </c>
      <c r="P33" s="162">
        <v>61425.08</v>
      </c>
      <c r="Q33" s="162">
        <v>99108.18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422287.65</v>
      </c>
      <c r="C34" s="169">
        <v>86265.58</v>
      </c>
      <c r="D34" s="169">
        <v>110516.72</v>
      </c>
      <c r="E34" s="169">
        <v>225505.35</v>
      </c>
      <c r="F34" s="168">
        <v>198549.13</v>
      </c>
      <c r="G34" s="169">
        <v>37972.25</v>
      </c>
      <c r="H34" s="169">
        <v>48284.97</v>
      </c>
      <c r="I34" s="169">
        <v>112291.91</v>
      </c>
      <c r="J34" s="168">
        <v>71589.119999999995</v>
      </c>
      <c r="K34" s="169">
        <v>1981.44</v>
      </c>
      <c r="L34" s="169">
        <v>11736.58</v>
      </c>
      <c r="M34" s="169">
        <v>57871.1</v>
      </c>
      <c r="N34" s="168">
        <v>152149.39000000001</v>
      </c>
      <c r="O34" s="169">
        <v>46311.89</v>
      </c>
      <c r="P34" s="169">
        <v>50495.16</v>
      </c>
      <c r="Q34" s="169">
        <v>55342.34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181</v>
      </c>
      <c r="C38" s="194" t="s">
        <v>181</v>
      </c>
      <c r="D38" s="194" t="s">
        <v>181</v>
      </c>
      <c r="E38" s="194" t="s">
        <v>181</v>
      </c>
      <c r="F38" s="194" t="s">
        <v>182</v>
      </c>
      <c r="G38" s="194" t="s">
        <v>182</v>
      </c>
      <c r="H38" s="194" t="s">
        <v>182</v>
      </c>
      <c r="I38" s="194" t="s">
        <v>182</v>
      </c>
      <c r="J38" s="194" t="s">
        <v>183</v>
      </c>
      <c r="K38" s="194" t="s">
        <v>183</v>
      </c>
      <c r="L38" s="194" t="s">
        <v>183</v>
      </c>
      <c r="M38" s="194" t="s">
        <v>183</v>
      </c>
      <c r="N38" s="194" t="s">
        <v>184</v>
      </c>
      <c r="O38" s="194" t="s">
        <v>184</v>
      </c>
      <c r="P38" s="194" t="s">
        <v>184</v>
      </c>
      <c r="Q38" s="194" t="s">
        <v>184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186</v>
      </c>
      <c r="G39" s="194" t="s">
        <v>186</v>
      </c>
      <c r="H39" s="194" t="s">
        <v>186</v>
      </c>
      <c r="I39" s="194" t="s">
        <v>186</v>
      </c>
      <c r="J39" s="194" t="s">
        <v>187</v>
      </c>
      <c r="K39" s="194" t="s">
        <v>187</v>
      </c>
      <c r="L39" s="194" t="s">
        <v>187</v>
      </c>
      <c r="M39" s="194" t="s">
        <v>187</v>
      </c>
      <c r="N39" s="194" t="s">
        <v>188</v>
      </c>
      <c r="O39" s="194" t="s">
        <v>188</v>
      </c>
      <c r="P39" s="194" t="s">
        <v>188</v>
      </c>
      <c r="Q39" s="194" t="s">
        <v>188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70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471300</v>
      </c>
      <c r="C41" s="13">
        <v>448183</v>
      </c>
      <c r="D41" s="13">
        <v>22809</v>
      </c>
      <c r="E41" s="13">
        <v>308</v>
      </c>
      <c r="F41" s="12">
        <v>49123</v>
      </c>
      <c r="G41" s="13">
        <v>46075</v>
      </c>
      <c r="H41" s="13">
        <v>2929</v>
      </c>
      <c r="I41" s="13">
        <v>119</v>
      </c>
      <c r="J41" s="12">
        <v>4061</v>
      </c>
      <c r="K41" s="13">
        <v>2986</v>
      </c>
      <c r="L41" s="13">
        <v>1008</v>
      </c>
      <c r="M41" s="13">
        <v>67</v>
      </c>
      <c r="N41" s="12">
        <v>418116</v>
      </c>
      <c r="O41" s="13">
        <v>399122</v>
      </c>
      <c r="P41" s="13">
        <v>18872</v>
      </c>
      <c r="Q41" s="13">
        <v>122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78397.490000000005</v>
      </c>
      <c r="C42" s="17">
        <v>13279.06</v>
      </c>
      <c r="D42" s="17">
        <v>17691.21</v>
      </c>
      <c r="E42" s="17">
        <v>47427.229999999996</v>
      </c>
      <c r="F42" s="16">
        <v>38803.65</v>
      </c>
      <c r="G42" s="17">
        <v>8229.6299999999992</v>
      </c>
      <c r="H42" s="17">
        <v>11012.289999999999</v>
      </c>
      <c r="I42" s="17">
        <v>19561.73</v>
      </c>
      <c r="J42" s="16">
        <v>6277.71</v>
      </c>
      <c r="K42" s="17">
        <v>307.62</v>
      </c>
      <c r="L42" s="17">
        <v>1107.1099999999999</v>
      </c>
      <c r="M42" s="17">
        <v>4862.97</v>
      </c>
      <c r="N42" s="16">
        <v>33316.129999999997</v>
      </c>
      <c r="O42" s="17">
        <v>4741.8099999999995</v>
      </c>
      <c r="P42" s="17">
        <v>5571.8099999999995</v>
      </c>
      <c r="Q42" s="17">
        <v>23002.51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-3792.04</v>
      </c>
      <c r="C43" s="2">
        <v>29.71</v>
      </c>
      <c r="D43" s="2">
        <v>1657.45</v>
      </c>
      <c r="E43" s="2">
        <v>-5479.2</v>
      </c>
      <c r="F43" s="14">
        <v>3505.8</v>
      </c>
      <c r="G43" s="2">
        <v>-234.86</v>
      </c>
      <c r="H43" s="2">
        <v>544.73</v>
      </c>
      <c r="I43" s="2">
        <v>3195.94</v>
      </c>
      <c r="J43" s="14">
        <v>4037.49</v>
      </c>
      <c r="K43" s="2">
        <v>-99.71</v>
      </c>
      <c r="L43" s="2">
        <v>227.38</v>
      </c>
      <c r="M43" s="2">
        <v>3909.82</v>
      </c>
      <c r="N43" s="14">
        <v>-11335.33</v>
      </c>
      <c r="O43" s="2">
        <v>364.28</v>
      </c>
      <c r="P43" s="2">
        <v>885.35</v>
      </c>
      <c r="Q43" s="2">
        <v>-12584.96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13779.33</v>
      </c>
      <c r="C44" s="2">
        <v>4668.96</v>
      </c>
      <c r="D44" s="2">
        <v>3227.16</v>
      </c>
      <c r="E44" s="2">
        <v>5883.2</v>
      </c>
      <c r="F44" s="14">
        <v>3835.93</v>
      </c>
      <c r="G44" s="2">
        <v>571</v>
      </c>
      <c r="H44" s="2">
        <v>1353.21</v>
      </c>
      <c r="I44" s="2">
        <v>1911.72</v>
      </c>
      <c r="J44" s="14">
        <v>2142.56</v>
      </c>
      <c r="K44" s="2">
        <v>-89.83</v>
      </c>
      <c r="L44" s="2">
        <v>-19.12</v>
      </c>
      <c r="M44" s="2">
        <v>2251.52</v>
      </c>
      <c r="N44" s="14">
        <v>7800.83</v>
      </c>
      <c r="O44" s="2">
        <v>4187.8</v>
      </c>
      <c r="P44" s="2">
        <v>1893.07</v>
      </c>
      <c r="Q44" s="2">
        <v>1719.96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46719.03</v>
      </c>
      <c r="C45" s="2">
        <v>11156.62</v>
      </c>
      <c r="D45" s="2">
        <v>19083.919999999998</v>
      </c>
      <c r="E45" s="2">
        <v>16478.490000000002</v>
      </c>
      <c r="F45" s="14">
        <v>14429.8</v>
      </c>
      <c r="G45" s="2">
        <v>2663.43</v>
      </c>
      <c r="H45" s="2">
        <v>5339.27</v>
      </c>
      <c r="I45" s="2">
        <v>6427.1</v>
      </c>
      <c r="J45" s="14">
        <v>6361.21</v>
      </c>
      <c r="K45" s="2">
        <v>371.17</v>
      </c>
      <c r="L45" s="2">
        <v>1893.45</v>
      </c>
      <c r="M45" s="2">
        <v>4096.58</v>
      </c>
      <c r="N45" s="14">
        <v>25928.02</v>
      </c>
      <c r="O45" s="2">
        <v>8122.01</v>
      </c>
      <c r="P45" s="2">
        <v>11851.2</v>
      </c>
      <c r="Q45" s="2">
        <v>5954.81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185" t="s">
        <v>104</v>
      </c>
      <c r="B46" s="182">
        <v>2039.4999999999927</v>
      </c>
      <c r="C46" s="183">
        <v>334.76000000000022</v>
      </c>
      <c r="D46" s="183">
        <v>614.95000000000437</v>
      </c>
      <c r="E46" s="183">
        <v>1089.7900000000009</v>
      </c>
      <c r="F46" s="182">
        <v>877.05000000000655</v>
      </c>
      <c r="G46" s="183">
        <v>144.94000000000005</v>
      </c>
      <c r="H46" s="183">
        <v>298.19999999999982</v>
      </c>
      <c r="I46" s="183">
        <v>433.89999999999509</v>
      </c>
      <c r="J46" s="182">
        <v>548.9399999999996</v>
      </c>
      <c r="K46" s="183">
        <v>92.879999999999939</v>
      </c>
      <c r="L46" s="183">
        <v>189.06999999999994</v>
      </c>
      <c r="M46" s="183">
        <v>267</v>
      </c>
      <c r="N46" s="182">
        <v>613.51999999999316</v>
      </c>
      <c r="O46" s="183">
        <v>96.940000000000509</v>
      </c>
      <c r="P46" s="183">
        <v>127.66999999999643</v>
      </c>
      <c r="Q46" s="183">
        <v>388.90999999999804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188" t="s">
        <v>105</v>
      </c>
      <c r="B47" s="161">
        <v>137143.31</v>
      </c>
      <c r="C47" s="162">
        <v>29469.11</v>
      </c>
      <c r="D47" s="162">
        <v>42274.69</v>
      </c>
      <c r="E47" s="162">
        <v>65399.51</v>
      </c>
      <c r="F47" s="161">
        <v>61452.23</v>
      </c>
      <c r="G47" s="162">
        <v>11374.14</v>
      </c>
      <c r="H47" s="162">
        <v>18547.7</v>
      </c>
      <c r="I47" s="162">
        <v>31530.39</v>
      </c>
      <c r="J47" s="161">
        <v>19367.91</v>
      </c>
      <c r="K47" s="162">
        <v>582.13</v>
      </c>
      <c r="L47" s="162">
        <v>3397.89</v>
      </c>
      <c r="M47" s="162">
        <v>15387.89</v>
      </c>
      <c r="N47" s="161">
        <v>56323.17</v>
      </c>
      <c r="O47" s="162">
        <v>17512.84</v>
      </c>
      <c r="P47" s="162">
        <v>20329.099999999999</v>
      </c>
      <c r="Q47" s="162">
        <v>18481.23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742.27</v>
      </c>
      <c r="C48" s="162">
        <v>12.08</v>
      </c>
      <c r="D48" s="162">
        <v>35.26</v>
      </c>
      <c r="E48" s="162">
        <v>694.93</v>
      </c>
      <c r="F48" s="161">
        <v>406.68</v>
      </c>
      <c r="G48" s="162">
        <v>5.8</v>
      </c>
      <c r="H48" s="162">
        <v>12.54</v>
      </c>
      <c r="I48" s="162">
        <v>388.34</v>
      </c>
      <c r="J48" s="161">
        <v>189.56</v>
      </c>
      <c r="K48" s="162">
        <v>2.59</v>
      </c>
      <c r="L48" s="162">
        <v>12.76</v>
      </c>
      <c r="M48" s="162">
        <v>174.21</v>
      </c>
      <c r="N48" s="161">
        <v>146.03</v>
      </c>
      <c r="O48" s="162">
        <v>3.7</v>
      </c>
      <c r="P48" s="162">
        <v>9.9600000000000009</v>
      </c>
      <c r="Q48" s="162">
        <v>132.37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10665.55</v>
      </c>
      <c r="C49" s="162">
        <v>556.75</v>
      </c>
      <c r="D49" s="162">
        <v>1701.85</v>
      </c>
      <c r="E49" s="162">
        <v>8406.9500000000007</v>
      </c>
      <c r="F49" s="161">
        <v>3972.99</v>
      </c>
      <c r="G49" s="162">
        <v>340.5</v>
      </c>
      <c r="H49" s="162">
        <v>422.21</v>
      </c>
      <c r="I49" s="162">
        <v>3210.28</v>
      </c>
      <c r="J49" s="161">
        <v>3012.52</v>
      </c>
      <c r="K49" s="162">
        <v>47.34</v>
      </c>
      <c r="L49" s="162">
        <v>437.34</v>
      </c>
      <c r="M49" s="162">
        <v>2527.85</v>
      </c>
      <c r="N49" s="161">
        <v>3680.04</v>
      </c>
      <c r="O49" s="162">
        <v>168.92</v>
      </c>
      <c r="P49" s="162">
        <v>842.3</v>
      </c>
      <c r="Q49" s="162">
        <v>2668.82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100415.11</v>
      </c>
      <c r="C50" s="17">
        <v>19544.849999999999</v>
      </c>
      <c r="D50" s="17">
        <v>26065.18</v>
      </c>
      <c r="E50" s="17">
        <v>54805.08</v>
      </c>
      <c r="F50" s="16">
        <v>49197.8</v>
      </c>
      <c r="G50" s="17">
        <v>10879.89</v>
      </c>
      <c r="H50" s="17">
        <v>14418.91</v>
      </c>
      <c r="I50" s="17">
        <v>23899</v>
      </c>
      <c r="J50" s="16">
        <v>24633.01</v>
      </c>
      <c r="K50" s="17">
        <v>733.94</v>
      </c>
      <c r="L50" s="17">
        <v>3573.72</v>
      </c>
      <c r="M50" s="17">
        <v>20325.349999999999</v>
      </c>
      <c r="N50" s="16">
        <v>26584.29</v>
      </c>
      <c r="O50" s="17">
        <v>7931.02</v>
      </c>
      <c r="P50" s="17">
        <v>8072.55</v>
      </c>
      <c r="Q50" s="17">
        <v>10580.72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11167.05</v>
      </c>
      <c r="C51" s="2">
        <v>1654.85</v>
      </c>
      <c r="D51" s="2">
        <v>2869.16</v>
      </c>
      <c r="E51" s="2">
        <v>6643.04</v>
      </c>
      <c r="F51" s="14">
        <v>4405.95</v>
      </c>
      <c r="G51" s="2">
        <v>632.6</v>
      </c>
      <c r="H51" s="2">
        <v>1167.22</v>
      </c>
      <c r="I51" s="2">
        <v>2606.13</v>
      </c>
      <c r="J51" s="14">
        <v>1605.66</v>
      </c>
      <c r="K51" s="2">
        <v>3.55</v>
      </c>
      <c r="L51" s="2">
        <v>348.07</v>
      </c>
      <c r="M51" s="2">
        <v>1254.04</v>
      </c>
      <c r="N51" s="14">
        <v>5155.4399999999996</v>
      </c>
      <c r="O51" s="2">
        <v>1018.71</v>
      </c>
      <c r="P51" s="2">
        <v>1353.86</v>
      </c>
      <c r="Q51" s="2">
        <v>2782.87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53732.32</v>
      </c>
      <c r="C52" s="2">
        <v>10944.82</v>
      </c>
      <c r="D52" s="2">
        <v>16252.36</v>
      </c>
      <c r="E52" s="2">
        <v>26535.13</v>
      </c>
      <c r="F52" s="14">
        <v>20383.75</v>
      </c>
      <c r="G52" s="2">
        <v>3237.24</v>
      </c>
      <c r="H52" s="2">
        <v>4515.1000000000004</v>
      </c>
      <c r="I52" s="2">
        <v>12631.41</v>
      </c>
      <c r="J52" s="14">
        <v>8189.32</v>
      </c>
      <c r="K52" s="2">
        <v>181.04</v>
      </c>
      <c r="L52" s="2">
        <v>1437.3</v>
      </c>
      <c r="M52" s="2">
        <v>6570.98</v>
      </c>
      <c r="N52" s="14">
        <v>25159.24</v>
      </c>
      <c r="O52" s="2">
        <v>7526.53</v>
      </c>
      <c r="P52" s="2">
        <v>10299.959999999999</v>
      </c>
      <c r="Q52" s="2">
        <v>7332.74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185" t="s">
        <v>111</v>
      </c>
      <c r="B53" s="182">
        <v>108151.15000000001</v>
      </c>
      <c r="C53" s="183">
        <v>24081.5</v>
      </c>
      <c r="D53" s="183">
        <v>21309.38</v>
      </c>
      <c r="E53" s="183">
        <v>62760.270000000004</v>
      </c>
      <c r="F53" s="182">
        <v>58609.43</v>
      </c>
      <c r="G53" s="183">
        <v>11501.36</v>
      </c>
      <c r="H53" s="183">
        <v>9200.74</v>
      </c>
      <c r="I53" s="183">
        <v>37907.33</v>
      </c>
      <c r="J53" s="182">
        <v>14548.42</v>
      </c>
      <c r="K53" s="183">
        <v>430.53</v>
      </c>
      <c r="L53" s="183">
        <v>2529.38</v>
      </c>
      <c r="M53" s="183">
        <v>11588.51</v>
      </c>
      <c r="N53" s="182">
        <v>34993.300000000003</v>
      </c>
      <c r="O53" s="183">
        <v>12149.609999999999</v>
      </c>
      <c r="P53" s="183">
        <v>9579.26</v>
      </c>
      <c r="Q53" s="183">
        <v>13264.43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273465.62</v>
      </c>
      <c r="C54" s="169">
        <v>56226.03</v>
      </c>
      <c r="D54" s="169">
        <v>66496.08</v>
      </c>
      <c r="E54" s="169">
        <v>150743.51999999999</v>
      </c>
      <c r="F54" s="168">
        <v>132596.93</v>
      </c>
      <c r="G54" s="169">
        <v>26251.09</v>
      </c>
      <c r="H54" s="169">
        <v>29301.97</v>
      </c>
      <c r="I54" s="169">
        <v>77043.88</v>
      </c>
      <c r="J54" s="168">
        <v>48976.42</v>
      </c>
      <c r="K54" s="169">
        <v>1349.07</v>
      </c>
      <c r="L54" s="169">
        <v>7888.47</v>
      </c>
      <c r="M54" s="169">
        <v>39738.879999999997</v>
      </c>
      <c r="N54" s="168">
        <v>91892.27</v>
      </c>
      <c r="O54" s="169">
        <v>28625.87</v>
      </c>
      <c r="P54" s="169">
        <v>29305.64</v>
      </c>
      <c r="Q54" s="169">
        <v>33960.769999999997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270.89999999999998</v>
      </c>
      <c r="C55" s="169">
        <v>1.61</v>
      </c>
      <c r="D55" s="169">
        <v>8.84</v>
      </c>
      <c r="E55" s="169">
        <v>260.45</v>
      </c>
      <c r="F55" s="168">
        <v>120.3</v>
      </c>
      <c r="G55" s="169">
        <v>0.72</v>
      </c>
      <c r="H55" s="169">
        <v>0.55000000000000004</v>
      </c>
      <c r="I55" s="169">
        <v>119.03</v>
      </c>
      <c r="J55" s="168">
        <v>42.7</v>
      </c>
      <c r="K55" s="169">
        <v>0.31</v>
      </c>
      <c r="L55" s="169">
        <v>0.12</v>
      </c>
      <c r="M55" s="169">
        <v>42.27</v>
      </c>
      <c r="N55" s="168">
        <v>107.89</v>
      </c>
      <c r="O55" s="169">
        <v>0.57999999999999996</v>
      </c>
      <c r="P55" s="169">
        <v>8.17</v>
      </c>
      <c r="Q55" s="169">
        <v>99.15</v>
      </c>
      <c r="R55" s="14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 t="s">
        <v>13</v>
      </c>
      <c r="X55" s="2" t="s">
        <v>13</v>
      </c>
      <c r="Y55" s="2" t="s">
        <v>13</v>
      </c>
      <c r="Z55" s="2" t="s">
        <v>13</v>
      </c>
      <c r="AA55" s="2" t="s">
        <v>13</v>
      </c>
      <c r="AB55" s="2" t="s">
        <v>13</v>
      </c>
      <c r="AC55" s="2" t="s">
        <v>13</v>
      </c>
      <c r="AD55" s="2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422287.65</v>
      </c>
      <c r="C56" s="162">
        <v>86265.58</v>
      </c>
      <c r="D56" s="162">
        <v>110516.72</v>
      </c>
      <c r="E56" s="162">
        <v>225505.35</v>
      </c>
      <c r="F56" s="161">
        <v>198549.13</v>
      </c>
      <c r="G56" s="162">
        <v>37972.25</v>
      </c>
      <c r="H56" s="162">
        <v>48284.97</v>
      </c>
      <c r="I56" s="162">
        <v>112291.91</v>
      </c>
      <c r="J56" s="161">
        <v>71589.119999999995</v>
      </c>
      <c r="K56" s="162">
        <v>1981.44</v>
      </c>
      <c r="L56" s="162">
        <v>11736.58</v>
      </c>
      <c r="M56" s="162">
        <v>57871.1</v>
      </c>
      <c r="N56" s="161">
        <v>152149.39000000001</v>
      </c>
      <c r="O56" s="162">
        <v>46311.89</v>
      </c>
      <c r="P56" s="162">
        <v>50495.16</v>
      </c>
      <c r="Q56" s="162">
        <v>55342.34</v>
      </c>
      <c r="R56" s="14" t="s">
        <v>13</v>
      </c>
      <c r="S56" s="2" t="s">
        <v>13</v>
      </c>
      <c r="T56" s="2" t="s">
        <v>13</v>
      </c>
      <c r="U56" s="2" t="s">
        <v>13</v>
      </c>
      <c r="V56" s="2" t="s">
        <v>13</v>
      </c>
      <c r="W56" s="2" t="s">
        <v>13</v>
      </c>
      <c r="X56" s="2" t="s">
        <v>13</v>
      </c>
      <c r="Y56" s="2" t="s">
        <v>13</v>
      </c>
      <c r="Z56" s="2" t="s">
        <v>13</v>
      </c>
      <c r="AA56" s="2" t="s">
        <v>13</v>
      </c>
      <c r="AB56" s="2" t="s">
        <v>13</v>
      </c>
      <c r="AC56" s="2" t="s">
        <v>13</v>
      </c>
      <c r="AD56" s="2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C925-D654-ED4C-8335-CFF403D3586A}">
  <dimension ref="A1:AO56"/>
  <sheetViews>
    <sheetView workbookViewId="0"/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181</v>
      </c>
      <c r="C7" s="195" t="s">
        <v>181</v>
      </c>
      <c r="D7" s="195" t="s">
        <v>181</v>
      </c>
      <c r="E7" s="195" t="s">
        <v>181</v>
      </c>
      <c r="F7" s="195" t="s">
        <v>182</v>
      </c>
      <c r="G7" s="195" t="s">
        <v>182</v>
      </c>
      <c r="H7" s="195" t="s">
        <v>182</v>
      </c>
      <c r="I7" s="195" t="s">
        <v>182</v>
      </c>
      <c r="J7" s="195" t="s">
        <v>183</v>
      </c>
      <c r="K7" s="195" t="s">
        <v>183</v>
      </c>
      <c r="L7" s="195" t="s">
        <v>183</v>
      </c>
      <c r="M7" s="195" t="s">
        <v>183</v>
      </c>
      <c r="N7" s="195" t="s">
        <v>184</v>
      </c>
      <c r="O7" s="195" t="s">
        <v>184</v>
      </c>
      <c r="P7" s="195" t="s">
        <v>184</v>
      </c>
      <c r="Q7" s="195" t="s">
        <v>184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185</v>
      </c>
      <c r="C8" s="195" t="s">
        <v>185</v>
      </c>
      <c r="D8" s="195" t="s">
        <v>185</v>
      </c>
      <c r="E8" s="195" t="s">
        <v>185</v>
      </c>
      <c r="F8" s="195" t="s">
        <v>186</v>
      </c>
      <c r="G8" s="195" t="s">
        <v>186</v>
      </c>
      <c r="H8" s="195" t="s">
        <v>186</v>
      </c>
      <c r="I8" s="195" t="s">
        <v>186</v>
      </c>
      <c r="J8" s="195" t="s">
        <v>187</v>
      </c>
      <c r="K8" s="195" t="s">
        <v>187</v>
      </c>
      <c r="L8" s="195" t="s">
        <v>187</v>
      </c>
      <c r="M8" s="195" t="s">
        <v>187</v>
      </c>
      <c r="N8" s="195" t="s">
        <v>188</v>
      </c>
      <c r="O8" s="195" t="s">
        <v>188</v>
      </c>
      <c r="P8" s="195" t="s">
        <v>188</v>
      </c>
      <c r="Q8" s="195" t="s">
        <v>188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85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472390</v>
      </c>
      <c r="C10" s="81">
        <v>448838</v>
      </c>
      <c r="D10" s="81">
        <v>23236</v>
      </c>
      <c r="E10" s="81">
        <v>316</v>
      </c>
      <c r="F10" s="80">
        <v>45975</v>
      </c>
      <c r="G10" s="81">
        <v>42865</v>
      </c>
      <c r="H10" s="81">
        <v>2995</v>
      </c>
      <c r="I10" s="81">
        <v>115</v>
      </c>
      <c r="J10" s="80">
        <v>4011</v>
      </c>
      <c r="K10" s="81">
        <v>2972</v>
      </c>
      <c r="L10" s="81">
        <v>972</v>
      </c>
      <c r="M10" s="81">
        <v>67</v>
      </c>
      <c r="N10" s="80">
        <v>422404</v>
      </c>
      <c r="O10" s="81">
        <v>403001</v>
      </c>
      <c r="P10" s="81">
        <v>19269</v>
      </c>
      <c r="Q10" s="81">
        <v>134</v>
      </c>
      <c r="R10" s="82"/>
    </row>
    <row r="11" spans="1:41" s="86" customFormat="1" x14ac:dyDescent="0.2">
      <c r="A11" s="83" t="s">
        <v>74</v>
      </c>
      <c r="B11" s="171">
        <v>524.74</v>
      </c>
      <c r="C11" s="172">
        <v>29.63</v>
      </c>
      <c r="D11" s="172">
        <v>14.61</v>
      </c>
      <c r="E11" s="172">
        <v>480.49</v>
      </c>
      <c r="F11" s="171">
        <v>24.56</v>
      </c>
      <c r="G11" s="172">
        <v>13.08</v>
      </c>
      <c r="H11" s="172">
        <v>3.27</v>
      </c>
      <c r="I11" s="172">
        <v>8.2100000000000009</v>
      </c>
      <c r="J11" s="171">
        <v>480.35</v>
      </c>
      <c r="K11" s="172">
        <v>5.01</v>
      </c>
      <c r="L11" s="172">
        <v>3.09</v>
      </c>
      <c r="M11" s="172">
        <v>472.25</v>
      </c>
      <c r="N11" s="171">
        <v>19.82</v>
      </c>
      <c r="O11" s="172">
        <v>11.54</v>
      </c>
      <c r="P11" s="172">
        <v>8.26</v>
      </c>
      <c r="Q11" s="172">
        <v>0.03</v>
      </c>
      <c r="R11" s="8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12146.51</v>
      </c>
      <c r="C12" s="175">
        <v>2286.17</v>
      </c>
      <c r="D12" s="175">
        <v>2196.62</v>
      </c>
      <c r="E12" s="175">
        <v>7663.72</v>
      </c>
      <c r="F12" s="174">
        <v>2895.96</v>
      </c>
      <c r="G12" s="175">
        <v>170.47</v>
      </c>
      <c r="H12" s="175">
        <v>406.38</v>
      </c>
      <c r="I12" s="175">
        <v>2319.11</v>
      </c>
      <c r="J12" s="174">
        <v>1386.63</v>
      </c>
      <c r="K12" s="175">
        <v>22.14</v>
      </c>
      <c r="L12" s="175">
        <v>167.24</v>
      </c>
      <c r="M12" s="175">
        <v>1197.25</v>
      </c>
      <c r="N12" s="174">
        <v>7863.91</v>
      </c>
      <c r="O12" s="175">
        <v>2093.56</v>
      </c>
      <c r="P12" s="175">
        <v>1623</v>
      </c>
      <c r="Q12" s="175">
        <v>4147.3599999999997</v>
      </c>
      <c r="R12" s="8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8419.14</v>
      </c>
      <c r="C13">
        <v>1788.22</v>
      </c>
      <c r="D13">
        <v>1461.97</v>
      </c>
      <c r="E13">
        <v>5168.9399999999996</v>
      </c>
      <c r="F13" s="82">
        <v>1574.73</v>
      </c>
      <c r="G13">
        <v>76.62</v>
      </c>
      <c r="H13">
        <v>227.16</v>
      </c>
      <c r="I13">
        <v>1270.95</v>
      </c>
      <c r="J13" s="82">
        <v>425.16</v>
      </c>
      <c r="K13">
        <v>11.93</v>
      </c>
      <c r="L13">
        <v>77.03</v>
      </c>
      <c r="M13">
        <v>336.2</v>
      </c>
      <c r="N13" s="82">
        <v>6419.24</v>
      </c>
      <c r="O13">
        <v>1699.67</v>
      </c>
      <c r="P13">
        <v>1157.78</v>
      </c>
      <c r="Q13">
        <v>3561.79</v>
      </c>
      <c r="R13" s="82"/>
    </row>
    <row r="14" spans="1:41" s="95" customFormat="1" x14ac:dyDescent="0.2">
      <c r="A14" s="92" t="s">
        <v>77</v>
      </c>
      <c r="B14" s="176">
        <v>103240.58</v>
      </c>
      <c r="C14" s="90">
        <v>25203.599999999999</v>
      </c>
      <c r="D14" s="90">
        <v>24943.61</v>
      </c>
      <c r="E14" s="90">
        <v>53093.38</v>
      </c>
      <c r="F14" s="176">
        <v>23798.54</v>
      </c>
      <c r="G14" s="90">
        <v>4923.83</v>
      </c>
      <c r="H14" s="90">
        <v>7366.93</v>
      </c>
      <c r="I14" s="90">
        <v>11507.78</v>
      </c>
      <c r="J14" s="176">
        <v>38664.800000000003</v>
      </c>
      <c r="K14" s="90">
        <v>547.49</v>
      </c>
      <c r="L14" s="90">
        <v>3666.37</v>
      </c>
      <c r="M14" s="90">
        <v>34450.94</v>
      </c>
      <c r="N14" s="176">
        <v>40777.24</v>
      </c>
      <c r="O14" s="90">
        <v>19732.28</v>
      </c>
      <c r="P14" s="90">
        <v>13910.31</v>
      </c>
      <c r="Q14" s="90">
        <v>7134.65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3927.67</v>
      </c>
      <c r="C15">
        <v>528.92999999999995</v>
      </c>
      <c r="D15">
        <v>1109.4100000000001</v>
      </c>
      <c r="E15">
        <v>2289.34</v>
      </c>
      <c r="F15" s="82">
        <v>1867.91</v>
      </c>
      <c r="G15">
        <v>387.37</v>
      </c>
      <c r="H15">
        <v>639.57000000000005</v>
      </c>
      <c r="I15">
        <v>840.97</v>
      </c>
      <c r="J15" s="82">
        <v>1465.4</v>
      </c>
      <c r="K15">
        <v>36.78</v>
      </c>
      <c r="L15">
        <v>172.46</v>
      </c>
      <c r="M15">
        <v>1256.1600000000001</v>
      </c>
      <c r="N15" s="82">
        <v>594.36</v>
      </c>
      <c r="O15">
        <v>104.78</v>
      </c>
      <c r="P15">
        <v>297.38</v>
      </c>
      <c r="Q15">
        <v>192.21</v>
      </c>
      <c r="R15" s="82"/>
    </row>
    <row r="16" spans="1:41" s="97" customFormat="1" x14ac:dyDescent="0.2">
      <c r="A16" s="96" t="s">
        <v>80</v>
      </c>
      <c r="B16" s="82">
        <v>38894.629999999997</v>
      </c>
      <c r="C16">
        <v>3264.84</v>
      </c>
      <c r="D16">
        <v>8107.91</v>
      </c>
      <c r="E16">
        <v>27521.88</v>
      </c>
      <c r="F16" s="82">
        <v>13217.36</v>
      </c>
      <c r="G16">
        <v>2324.31</v>
      </c>
      <c r="H16">
        <v>4814.55</v>
      </c>
      <c r="I16">
        <v>6078.5</v>
      </c>
      <c r="J16" s="82">
        <v>21549.01</v>
      </c>
      <c r="K16">
        <v>202.59</v>
      </c>
      <c r="L16">
        <v>1273.77</v>
      </c>
      <c r="M16">
        <v>20072.650000000001</v>
      </c>
      <c r="N16" s="82">
        <v>4128.2700000000004</v>
      </c>
      <c r="O16">
        <v>737.94</v>
      </c>
      <c r="P16">
        <v>2019.59</v>
      </c>
      <c r="Q16">
        <v>1370.73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31256.78</v>
      </c>
      <c r="C17">
        <v>9273.14</v>
      </c>
      <c r="D17">
        <v>7716.09</v>
      </c>
      <c r="E17">
        <v>14267.56</v>
      </c>
      <c r="F17" s="82">
        <v>3450.71</v>
      </c>
      <c r="G17">
        <v>392.63</v>
      </c>
      <c r="H17">
        <v>756.76</v>
      </c>
      <c r="I17">
        <v>2301.3200000000002</v>
      </c>
      <c r="J17" s="82">
        <v>9762.1299999999992</v>
      </c>
      <c r="K17">
        <v>99.8</v>
      </c>
      <c r="L17">
        <v>1256.3699999999999</v>
      </c>
      <c r="M17">
        <v>8405.9599999999991</v>
      </c>
      <c r="N17" s="82">
        <v>18043.939999999999</v>
      </c>
      <c r="O17">
        <v>8780.7000000000007</v>
      </c>
      <c r="P17">
        <v>5702.96</v>
      </c>
      <c r="Q17">
        <v>3560.29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26345.03</v>
      </c>
      <c r="C18">
        <v>11812.05</v>
      </c>
      <c r="D18">
        <v>7552.95</v>
      </c>
      <c r="E18">
        <v>6980.03</v>
      </c>
      <c r="F18" s="82">
        <v>3928.39</v>
      </c>
      <c r="G18">
        <v>1569.56</v>
      </c>
      <c r="H18">
        <v>942.02</v>
      </c>
      <c r="I18">
        <v>1416.81</v>
      </c>
      <c r="J18" s="82">
        <v>4841.9399999999996</v>
      </c>
      <c r="K18">
        <v>175.64</v>
      </c>
      <c r="L18">
        <v>847.05</v>
      </c>
      <c r="M18">
        <v>3819.25</v>
      </c>
      <c r="N18" s="82">
        <v>17574.7</v>
      </c>
      <c r="O18">
        <v>10066.85</v>
      </c>
      <c r="P18">
        <v>5763.89</v>
      </c>
      <c r="Q18">
        <v>1743.96</v>
      </c>
      <c r="R18" s="82"/>
    </row>
    <row r="19" spans="1:41" x14ac:dyDescent="0.2">
      <c r="A19" s="99" t="s">
        <v>83</v>
      </c>
      <c r="B19" s="82">
        <v>13728.99</v>
      </c>
      <c r="C19">
        <v>6855.55</v>
      </c>
      <c r="D19">
        <v>4410.49</v>
      </c>
      <c r="E19">
        <v>2462.9499999999998</v>
      </c>
      <c r="F19" s="82">
        <v>1122.6199999999999</v>
      </c>
      <c r="G19">
        <v>397.72</v>
      </c>
      <c r="H19">
        <v>360.91</v>
      </c>
      <c r="I19">
        <v>363.99</v>
      </c>
      <c r="J19" s="82">
        <v>2093.5700000000002</v>
      </c>
      <c r="K19">
        <v>84.61</v>
      </c>
      <c r="L19">
        <v>578.51</v>
      </c>
      <c r="M19">
        <v>1430.45</v>
      </c>
      <c r="N19" s="82">
        <v>10512.8</v>
      </c>
      <c r="O19">
        <v>6373.22</v>
      </c>
      <c r="P19">
        <v>3471.07</v>
      </c>
      <c r="Q19">
        <v>668.51</v>
      </c>
      <c r="R19" s="82"/>
    </row>
    <row r="20" spans="1:41" ht="17" x14ac:dyDescent="0.2">
      <c r="A20" s="91" t="s">
        <v>84</v>
      </c>
      <c r="B20" s="82">
        <v>2594.02</v>
      </c>
      <c r="C20">
        <v>315.02</v>
      </c>
      <c r="D20">
        <v>441.44</v>
      </c>
      <c r="E20">
        <v>1837.56</v>
      </c>
      <c r="F20" s="82">
        <v>1243.56</v>
      </c>
      <c r="G20">
        <v>245.3</v>
      </c>
      <c r="H20">
        <v>211.93</v>
      </c>
      <c r="I20">
        <v>786.33</v>
      </c>
      <c r="J20" s="82">
        <v>966.05</v>
      </c>
      <c r="K20">
        <v>32.51</v>
      </c>
      <c r="L20">
        <v>115.29</v>
      </c>
      <c r="M20">
        <v>818.25</v>
      </c>
      <c r="N20" s="82">
        <v>384.41</v>
      </c>
      <c r="O20">
        <v>37.21</v>
      </c>
      <c r="P20">
        <v>114.22</v>
      </c>
      <c r="Q20">
        <v>232.99</v>
      </c>
      <c r="R20" s="82"/>
    </row>
    <row r="21" spans="1:41" ht="17" x14ac:dyDescent="0.2">
      <c r="A21" s="91" t="s">
        <v>85</v>
      </c>
      <c r="B21" s="82">
        <v>222.45</v>
      </c>
      <c r="C21">
        <v>9.6300000000000008</v>
      </c>
      <c r="D21">
        <v>15.81</v>
      </c>
      <c r="E21">
        <v>197.01</v>
      </c>
      <c r="F21" s="82">
        <v>90.62</v>
      </c>
      <c r="G21">
        <v>4.6500000000000004</v>
      </c>
      <c r="H21">
        <v>2.1</v>
      </c>
      <c r="I21">
        <v>83.86</v>
      </c>
      <c r="J21" s="82">
        <v>80.28</v>
      </c>
      <c r="K21">
        <v>0.17</v>
      </c>
      <c r="L21">
        <v>1.44</v>
      </c>
      <c r="M21">
        <v>78.67</v>
      </c>
      <c r="N21" s="82">
        <v>51.56</v>
      </c>
      <c r="O21">
        <v>4.8099999999999996</v>
      </c>
      <c r="P21">
        <v>12.28</v>
      </c>
      <c r="Q21">
        <v>34.479999999999997</v>
      </c>
      <c r="R21" s="82"/>
    </row>
    <row r="22" spans="1:41" s="90" customFormat="1" x14ac:dyDescent="0.2">
      <c r="A22" s="100" t="s">
        <v>117</v>
      </c>
      <c r="B22" s="177">
        <v>75057.759999999995</v>
      </c>
      <c r="C22" s="178">
        <v>7818.4</v>
      </c>
      <c r="D22" s="178">
        <v>15876.04</v>
      </c>
      <c r="E22" s="178">
        <v>51363.31</v>
      </c>
      <c r="F22" s="177">
        <v>31555.83</v>
      </c>
      <c r="G22" s="178">
        <v>3512.53</v>
      </c>
      <c r="H22" s="178">
        <v>6475.9</v>
      </c>
      <c r="I22" s="178">
        <v>21567.4</v>
      </c>
      <c r="J22" s="177">
        <v>13626.18</v>
      </c>
      <c r="K22" s="178">
        <v>261.52999999999997</v>
      </c>
      <c r="L22" s="178">
        <v>1444.82</v>
      </c>
      <c r="M22" s="178">
        <v>11919.83</v>
      </c>
      <c r="N22" s="177">
        <v>29875.75</v>
      </c>
      <c r="O22" s="178">
        <v>4044.34</v>
      </c>
      <c r="P22" s="178">
        <v>7955.33</v>
      </c>
      <c r="Q22" s="178">
        <v>17876.080000000002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190444.85</v>
      </c>
      <c r="C23" s="172">
        <v>35308.17</v>
      </c>
      <c r="D23" s="172">
        <v>43016.28</v>
      </c>
      <c r="E23" s="172">
        <v>112120.4</v>
      </c>
      <c r="F23" s="171">
        <v>58250.33</v>
      </c>
      <c r="G23" s="172">
        <v>8606.83</v>
      </c>
      <c r="H23" s="172">
        <v>14249.21</v>
      </c>
      <c r="I23" s="172">
        <v>35394.29</v>
      </c>
      <c r="J23" s="171">
        <v>53677.62</v>
      </c>
      <c r="K23" s="172">
        <v>831.16</v>
      </c>
      <c r="L23" s="172">
        <v>5278.44</v>
      </c>
      <c r="M23" s="172">
        <v>47568.02</v>
      </c>
      <c r="N23" s="171">
        <v>78516.899999999994</v>
      </c>
      <c r="O23" s="172">
        <v>25870.18</v>
      </c>
      <c r="P23" s="172">
        <v>23488.63</v>
      </c>
      <c r="Q23" s="172">
        <v>29158.09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62650.87</v>
      </c>
      <c r="C24" s="105">
        <v>15952.42</v>
      </c>
      <c r="D24" s="105">
        <v>18843.66</v>
      </c>
      <c r="E24" s="105">
        <v>27854.77</v>
      </c>
      <c r="F24" s="104">
        <v>43039.55</v>
      </c>
      <c r="G24" s="105">
        <v>11924.92</v>
      </c>
      <c r="H24" s="105">
        <v>10973.19</v>
      </c>
      <c r="I24" s="105">
        <v>20141.419999999998</v>
      </c>
      <c r="J24" s="104">
        <v>7354.54</v>
      </c>
      <c r="K24" s="105">
        <v>509.04</v>
      </c>
      <c r="L24" s="105">
        <v>3069.65</v>
      </c>
      <c r="M24" s="105">
        <v>3775.85</v>
      </c>
      <c r="N24" s="104">
        <v>12256.77</v>
      </c>
      <c r="O24" s="105">
        <v>3518.46</v>
      </c>
      <c r="P24" s="105">
        <v>4800.8100000000004</v>
      </c>
      <c r="Q24" s="105">
        <v>3937.5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59079.46</v>
      </c>
      <c r="C25">
        <v>14360.93</v>
      </c>
      <c r="D25">
        <v>17392.509999999998</v>
      </c>
      <c r="E25">
        <v>27326.01</v>
      </c>
      <c r="F25" s="82">
        <v>40910.99</v>
      </c>
      <c r="G25">
        <v>10859.89</v>
      </c>
      <c r="H25">
        <v>10240.370000000001</v>
      </c>
      <c r="I25">
        <v>19810.72</v>
      </c>
      <c r="J25" s="82">
        <v>6933.16</v>
      </c>
      <c r="K25">
        <v>404.66</v>
      </c>
      <c r="L25">
        <v>2792.34</v>
      </c>
      <c r="M25">
        <v>3736.16</v>
      </c>
      <c r="N25" s="82">
        <v>11235.3</v>
      </c>
      <c r="O25">
        <v>3096.38</v>
      </c>
      <c r="P25">
        <v>4359.8</v>
      </c>
      <c r="Q25">
        <v>3779.13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3571.41</v>
      </c>
      <c r="C26">
        <v>1591.49</v>
      </c>
      <c r="D26">
        <v>1451.15</v>
      </c>
      <c r="E26">
        <v>528.76</v>
      </c>
      <c r="F26" s="82">
        <v>2128.56</v>
      </c>
      <c r="G26">
        <v>1065.03</v>
      </c>
      <c r="H26">
        <v>732.82</v>
      </c>
      <c r="I26">
        <v>330.7</v>
      </c>
      <c r="J26" s="82">
        <v>421.38</v>
      </c>
      <c r="K26">
        <v>104.38</v>
      </c>
      <c r="L26">
        <v>277.31</v>
      </c>
      <c r="M26">
        <v>39.69</v>
      </c>
      <c r="N26" s="82">
        <v>1021.47</v>
      </c>
      <c r="O26">
        <v>422.08</v>
      </c>
      <c r="P26">
        <v>441.01</v>
      </c>
      <c r="Q26">
        <v>158.37</v>
      </c>
      <c r="R26" s="82"/>
    </row>
    <row r="27" spans="1:41" x14ac:dyDescent="0.2">
      <c r="A27" s="96" t="s">
        <v>118</v>
      </c>
      <c r="B27" s="82">
        <v>1077.3</v>
      </c>
      <c r="C27">
        <v>239.97</v>
      </c>
      <c r="D27">
        <v>205.59</v>
      </c>
      <c r="E27">
        <v>631.74</v>
      </c>
      <c r="F27" s="82">
        <v>534.20000000000005</v>
      </c>
      <c r="G27">
        <v>87.8</v>
      </c>
      <c r="H27">
        <v>69.13</v>
      </c>
      <c r="I27">
        <v>377.27</v>
      </c>
      <c r="J27" s="82">
        <v>237.43</v>
      </c>
      <c r="K27">
        <v>4</v>
      </c>
      <c r="L27">
        <v>46.3</v>
      </c>
      <c r="M27">
        <v>187.13</v>
      </c>
      <c r="N27" s="82">
        <v>305.67</v>
      </c>
      <c r="O27">
        <v>148.16999999999999</v>
      </c>
      <c r="P27">
        <v>90.16</v>
      </c>
      <c r="Q27">
        <v>67.349999999999994</v>
      </c>
      <c r="R27" s="82"/>
    </row>
    <row r="28" spans="1:41" x14ac:dyDescent="0.2">
      <c r="A28" s="96" t="s">
        <v>119</v>
      </c>
      <c r="B28" s="82">
        <v>95227.34</v>
      </c>
      <c r="C28">
        <v>19061.2</v>
      </c>
      <c r="D28">
        <v>29581.01</v>
      </c>
      <c r="E28">
        <v>46585.13</v>
      </c>
      <c r="F28" s="82">
        <v>39257.129999999997</v>
      </c>
      <c r="G28">
        <v>5801.99</v>
      </c>
      <c r="H28">
        <v>7719.05</v>
      </c>
      <c r="I28">
        <v>25736.09</v>
      </c>
      <c r="J28" s="82">
        <v>12436.74</v>
      </c>
      <c r="K28">
        <v>277.31</v>
      </c>
      <c r="L28">
        <v>2615.5700000000002</v>
      </c>
      <c r="M28">
        <v>9543.86</v>
      </c>
      <c r="N28" s="82">
        <v>43533.47</v>
      </c>
      <c r="O28">
        <v>12981.9</v>
      </c>
      <c r="P28">
        <v>19246.39</v>
      </c>
      <c r="Q28">
        <v>11305.18</v>
      </c>
      <c r="R28" s="82"/>
    </row>
    <row r="29" spans="1:41" s="98" customFormat="1" ht="17" x14ac:dyDescent="0.2">
      <c r="A29" s="91" t="s">
        <v>93</v>
      </c>
      <c r="B29" s="82">
        <v>65897.679999999993</v>
      </c>
      <c r="C29">
        <v>9397.31</v>
      </c>
      <c r="D29">
        <v>15623.14</v>
      </c>
      <c r="E29">
        <v>40877.230000000003</v>
      </c>
      <c r="F29" s="82">
        <v>33119.19</v>
      </c>
      <c r="G29">
        <v>3992.4</v>
      </c>
      <c r="H29">
        <v>6976.9</v>
      </c>
      <c r="I29">
        <v>22149.9</v>
      </c>
      <c r="J29" s="82">
        <v>10572.96</v>
      </c>
      <c r="K29">
        <v>434.07</v>
      </c>
      <c r="L29">
        <v>1860.17</v>
      </c>
      <c r="M29">
        <v>8278.7199999999993</v>
      </c>
      <c r="N29" s="82">
        <v>22205.53</v>
      </c>
      <c r="O29">
        <v>4970.84</v>
      </c>
      <c r="P29">
        <v>6786.08</v>
      </c>
      <c r="Q29">
        <v>10448.620000000001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55731.62</v>
      </c>
      <c r="C30" s="108">
        <v>16814.669999999998</v>
      </c>
      <c r="D30" s="108">
        <v>18284.72</v>
      </c>
      <c r="E30" s="108">
        <v>20632.240000000002</v>
      </c>
      <c r="F30" s="107">
        <v>20264.96</v>
      </c>
      <c r="G30" s="108">
        <v>3711.36</v>
      </c>
      <c r="H30" s="108">
        <v>5538.68</v>
      </c>
      <c r="I30" s="108">
        <v>11014.92</v>
      </c>
      <c r="J30" s="107">
        <v>8894.89</v>
      </c>
      <c r="K30" s="108">
        <v>356.89</v>
      </c>
      <c r="L30" s="108">
        <v>2329.11</v>
      </c>
      <c r="M30" s="108">
        <v>6208.89</v>
      </c>
      <c r="N30" s="107">
        <v>26571.77</v>
      </c>
      <c r="O30" s="108">
        <v>12746.41</v>
      </c>
      <c r="P30" s="108">
        <v>10416.94</v>
      </c>
      <c r="Q30" s="108">
        <v>3408.43</v>
      </c>
      <c r="R30" s="82"/>
    </row>
    <row r="31" spans="1:41" s="95" customFormat="1" x14ac:dyDescent="0.2">
      <c r="A31" s="109" t="s">
        <v>95</v>
      </c>
      <c r="B31" s="171">
        <v>280584.8</v>
      </c>
      <c r="C31" s="172">
        <v>61465.56</v>
      </c>
      <c r="D31" s="172">
        <v>82538.13</v>
      </c>
      <c r="E31" s="172">
        <v>136581.10999999999</v>
      </c>
      <c r="F31" s="171">
        <v>136215.01999999999</v>
      </c>
      <c r="G31" s="172">
        <v>25518.47</v>
      </c>
      <c r="H31" s="172">
        <v>31276.95</v>
      </c>
      <c r="I31" s="172">
        <v>79419.600000000006</v>
      </c>
      <c r="J31" s="171">
        <v>39496.559999999998</v>
      </c>
      <c r="K31" s="172">
        <v>1581.31</v>
      </c>
      <c r="L31" s="172">
        <v>9920.7999999999993</v>
      </c>
      <c r="M31" s="172">
        <v>27994.45</v>
      </c>
      <c r="N31" s="171">
        <v>104873.23</v>
      </c>
      <c r="O31" s="172">
        <v>34365.78</v>
      </c>
      <c r="P31" s="172">
        <v>41340.370000000003</v>
      </c>
      <c r="Q31" s="172">
        <v>29167.07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>
        <v>167.44</v>
      </c>
      <c r="C32" s="172" t="s">
        <v>79</v>
      </c>
      <c r="D32" s="172">
        <v>134.08000000000001</v>
      </c>
      <c r="E32" s="172">
        <v>628.83000000000004</v>
      </c>
      <c r="F32" s="171">
        <v>436.28</v>
      </c>
      <c r="G32" s="172" t="s">
        <v>79</v>
      </c>
      <c r="H32" s="172">
        <v>197.02</v>
      </c>
      <c r="I32" s="172">
        <v>340.01</v>
      </c>
      <c r="J32" s="171" t="s">
        <v>79</v>
      </c>
      <c r="K32" s="172" t="s">
        <v>79</v>
      </c>
      <c r="L32" s="172" t="s">
        <v>79</v>
      </c>
      <c r="M32" s="172">
        <v>415.05</v>
      </c>
      <c r="N32" s="171" t="s">
        <v>79</v>
      </c>
      <c r="O32" s="172" t="s">
        <v>79</v>
      </c>
      <c r="P32" s="172">
        <v>432.04</v>
      </c>
      <c r="Q32" s="172" t="s">
        <v>79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471721.83</v>
      </c>
      <c r="C33" s="172">
        <v>96207.9</v>
      </c>
      <c r="D33" s="172">
        <v>125703.09</v>
      </c>
      <c r="E33" s="172">
        <v>249810.84</v>
      </c>
      <c r="F33" s="171">
        <v>194926.2</v>
      </c>
      <c r="G33" s="172">
        <v>34037.64</v>
      </c>
      <c r="H33" s="172">
        <v>45726.45</v>
      </c>
      <c r="I33" s="172">
        <v>115162.1</v>
      </c>
      <c r="J33" s="171">
        <v>93546.05</v>
      </c>
      <c r="K33" s="172">
        <v>2388.94</v>
      </c>
      <c r="L33" s="172">
        <v>14707.34</v>
      </c>
      <c r="M33" s="172">
        <v>76449.77</v>
      </c>
      <c r="N33" s="171">
        <v>183249.59</v>
      </c>
      <c r="O33" s="172">
        <v>59781.32</v>
      </c>
      <c r="P33" s="172">
        <v>65269.3</v>
      </c>
      <c r="Q33" s="172">
        <v>58198.97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405104.93</v>
      </c>
      <c r="C34" s="180">
        <v>81548.14</v>
      </c>
      <c r="D34" s="180">
        <v>108149.93</v>
      </c>
      <c r="E34" s="180">
        <v>215406.87</v>
      </c>
      <c r="F34" s="179">
        <v>179631.17</v>
      </c>
      <c r="G34" s="180">
        <v>31427.66</v>
      </c>
      <c r="H34" s="180">
        <v>41788.6</v>
      </c>
      <c r="I34" s="180">
        <v>106414.91</v>
      </c>
      <c r="J34" s="179">
        <v>71151.94</v>
      </c>
      <c r="K34" s="180">
        <v>2013.45</v>
      </c>
      <c r="L34" s="180">
        <v>12402.67</v>
      </c>
      <c r="M34" s="180">
        <v>56735.81</v>
      </c>
      <c r="N34" s="179">
        <v>154321.82999999999</v>
      </c>
      <c r="O34" s="180">
        <v>48107.02</v>
      </c>
      <c r="P34" s="180">
        <v>53958.66</v>
      </c>
      <c r="Q34" s="180">
        <v>52256.14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181</v>
      </c>
      <c r="C38" s="195" t="s">
        <v>181</v>
      </c>
      <c r="D38" s="195" t="s">
        <v>181</v>
      </c>
      <c r="E38" s="195" t="s">
        <v>181</v>
      </c>
      <c r="F38" s="195" t="s">
        <v>182</v>
      </c>
      <c r="G38" s="195" t="s">
        <v>182</v>
      </c>
      <c r="H38" s="195" t="s">
        <v>182</v>
      </c>
      <c r="I38" s="195" t="s">
        <v>182</v>
      </c>
      <c r="J38" s="195" t="s">
        <v>183</v>
      </c>
      <c r="K38" s="195" t="s">
        <v>183</v>
      </c>
      <c r="L38" s="195" t="s">
        <v>183</v>
      </c>
      <c r="M38" s="195" t="s">
        <v>183</v>
      </c>
      <c r="N38" s="195" t="s">
        <v>184</v>
      </c>
      <c r="O38" s="195" t="s">
        <v>184</v>
      </c>
      <c r="P38" s="195" t="s">
        <v>184</v>
      </c>
      <c r="Q38" s="195" t="s">
        <v>184</v>
      </c>
    </row>
    <row r="39" spans="1:41" x14ac:dyDescent="0.2">
      <c r="A39" s="113"/>
      <c r="B39" s="195" t="s">
        <v>185</v>
      </c>
      <c r="C39" s="195" t="s">
        <v>185</v>
      </c>
      <c r="D39" s="195" t="s">
        <v>185</v>
      </c>
      <c r="E39" s="195" t="s">
        <v>185</v>
      </c>
      <c r="F39" s="195" t="s">
        <v>186</v>
      </c>
      <c r="G39" s="195" t="s">
        <v>186</v>
      </c>
      <c r="H39" s="195" t="s">
        <v>186</v>
      </c>
      <c r="I39" s="195" t="s">
        <v>186</v>
      </c>
      <c r="J39" s="195" t="s">
        <v>187</v>
      </c>
      <c r="K39" s="195" t="s">
        <v>187</v>
      </c>
      <c r="L39" s="195" t="s">
        <v>187</v>
      </c>
      <c r="M39" s="195" t="s">
        <v>187</v>
      </c>
      <c r="N39" s="195" t="s">
        <v>188</v>
      </c>
      <c r="O39" s="195" t="s">
        <v>188</v>
      </c>
      <c r="P39" s="195" t="s">
        <v>188</v>
      </c>
      <c r="Q39" s="195" t="s">
        <v>188</v>
      </c>
    </row>
    <row r="40" spans="1:41" ht="85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/>
    </row>
    <row r="41" spans="1:41" x14ac:dyDescent="0.2">
      <c r="A41" s="115" t="s">
        <v>27</v>
      </c>
      <c r="B41" s="80">
        <v>472390</v>
      </c>
      <c r="C41" s="81">
        <v>448838</v>
      </c>
      <c r="D41" s="81">
        <v>23236</v>
      </c>
      <c r="E41" s="81">
        <v>316</v>
      </c>
      <c r="F41" s="80">
        <v>45975</v>
      </c>
      <c r="G41" s="81">
        <v>42865</v>
      </c>
      <c r="H41" s="81">
        <v>2995</v>
      </c>
      <c r="I41" s="81">
        <v>115</v>
      </c>
      <c r="J41" s="80">
        <v>4011</v>
      </c>
      <c r="K41" s="81">
        <v>2972</v>
      </c>
      <c r="L41" s="81">
        <v>972</v>
      </c>
      <c r="M41" s="81">
        <v>67</v>
      </c>
      <c r="N41" s="80">
        <v>422404</v>
      </c>
      <c r="O41" s="81">
        <v>403001</v>
      </c>
      <c r="P41" s="81">
        <v>19269</v>
      </c>
      <c r="Q41" s="81">
        <v>134</v>
      </c>
      <c r="R41" s="82"/>
    </row>
    <row r="42" spans="1:41" ht="17" x14ac:dyDescent="0.2">
      <c r="A42" s="91" t="s">
        <v>120</v>
      </c>
      <c r="B42" s="104">
        <v>41022.79</v>
      </c>
      <c r="C42" s="105">
        <v>8791.82</v>
      </c>
      <c r="D42" s="105">
        <v>11199.08</v>
      </c>
      <c r="E42" s="105">
        <v>21031.9</v>
      </c>
      <c r="F42" s="104">
        <v>17966.77</v>
      </c>
      <c r="G42" s="105">
        <v>3465.24</v>
      </c>
      <c r="H42" s="105">
        <v>4209.45</v>
      </c>
      <c r="I42" s="105">
        <v>10292.07</v>
      </c>
      <c r="J42" s="104">
        <v>4876.2299999999996</v>
      </c>
      <c r="K42" s="105">
        <v>268.58</v>
      </c>
      <c r="L42" s="105">
        <v>1143.17</v>
      </c>
      <c r="M42" s="105">
        <v>3464.48</v>
      </c>
      <c r="N42" s="104">
        <v>18179.79</v>
      </c>
      <c r="O42" s="105">
        <v>5058</v>
      </c>
      <c r="P42" s="105">
        <v>5846.45</v>
      </c>
      <c r="Q42" s="105">
        <v>7275.34</v>
      </c>
      <c r="R42" s="82"/>
    </row>
    <row r="43" spans="1:41" ht="17" x14ac:dyDescent="0.2">
      <c r="A43" s="91" t="s">
        <v>101</v>
      </c>
      <c r="B43" s="82">
        <v>9210.92</v>
      </c>
      <c r="C43">
        <v>250.34</v>
      </c>
      <c r="D43">
        <v>1866.97</v>
      </c>
      <c r="E43">
        <v>7093.61</v>
      </c>
      <c r="F43" s="82">
        <v>1418.76</v>
      </c>
      <c r="G43" t="s">
        <v>79</v>
      </c>
      <c r="H43">
        <v>260.35000000000002</v>
      </c>
      <c r="I43">
        <v>1977.45</v>
      </c>
      <c r="J43" s="82">
        <v>4126.58</v>
      </c>
      <c r="K43" t="s">
        <v>79</v>
      </c>
      <c r="L43">
        <v>151.18</v>
      </c>
      <c r="M43">
        <v>4048.68</v>
      </c>
      <c r="N43" s="82">
        <v>3665.58</v>
      </c>
      <c r="O43">
        <v>1142.6600000000001</v>
      </c>
      <c r="P43">
        <v>1455.44</v>
      </c>
      <c r="Q43">
        <v>1067.48</v>
      </c>
      <c r="R43" s="82"/>
    </row>
    <row r="44" spans="1:41" ht="17" x14ac:dyDescent="0.2">
      <c r="A44" s="91" t="s">
        <v>102</v>
      </c>
      <c r="B44" s="82">
        <v>13845.86</v>
      </c>
      <c r="C44">
        <v>4605.12</v>
      </c>
      <c r="D44">
        <v>3382.65</v>
      </c>
      <c r="E44">
        <v>5858.1</v>
      </c>
      <c r="F44" s="82">
        <v>4073.21</v>
      </c>
      <c r="G44">
        <v>330.33</v>
      </c>
      <c r="H44">
        <v>1407.46</v>
      </c>
      <c r="I44">
        <v>2335.4299999999998</v>
      </c>
      <c r="J44" s="82">
        <v>2239.7600000000002</v>
      </c>
      <c r="K44">
        <v>-68.010000000000005</v>
      </c>
      <c r="L44">
        <v>-285.64</v>
      </c>
      <c r="M44">
        <v>2593.41</v>
      </c>
      <c r="N44" s="82">
        <v>7532.89</v>
      </c>
      <c r="O44">
        <v>4342.8100000000004</v>
      </c>
      <c r="P44">
        <v>2260.83</v>
      </c>
      <c r="Q44">
        <v>929.26</v>
      </c>
      <c r="R44" s="82"/>
    </row>
    <row r="45" spans="1:41" ht="17" x14ac:dyDescent="0.2">
      <c r="A45" s="91" t="s">
        <v>103</v>
      </c>
      <c r="B45" s="82">
        <v>44734.68</v>
      </c>
      <c r="C45">
        <v>11690.77</v>
      </c>
      <c r="D45">
        <v>19650.3</v>
      </c>
      <c r="E45">
        <v>13393.61</v>
      </c>
      <c r="F45" s="82">
        <v>12632.31</v>
      </c>
      <c r="G45">
        <v>2357.64</v>
      </c>
      <c r="H45">
        <v>5106.34</v>
      </c>
      <c r="I45">
        <v>5168.33</v>
      </c>
      <c r="J45" s="82">
        <v>6621.07</v>
      </c>
      <c r="K45">
        <v>487.1</v>
      </c>
      <c r="L45">
        <v>1977.38</v>
      </c>
      <c r="M45">
        <v>4156.59</v>
      </c>
      <c r="N45" s="82">
        <v>25481.3</v>
      </c>
      <c r="O45">
        <v>8846.0300000000007</v>
      </c>
      <c r="P45">
        <v>12566.58</v>
      </c>
      <c r="Q45">
        <v>4068.69</v>
      </c>
      <c r="R45" s="82"/>
    </row>
    <row r="46" spans="1:41" ht="17" x14ac:dyDescent="0.2">
      <c r="A46" s="79" t="s">
        <v>104</v>
      </c>
      <c r="B46" s="107">
        <v>2225.79</v>
      </c>
      <c r="C46" s="108">
        <v>306.79999999999899</v>
      </c>
      <c r="D46" s="108">
        <v>715.93999999999903</v>
      </c>
      <c r="E46" s="108">
        <v>1203.01999999999</v>
      </c>
      <c r="F46" s="107">
        <v>1057.3699999999999</v>
      </c>
      <c r="G46" s="108" t="s">
        <v>79</v>
      </c>
      <c r="H46" s="108">
        <v>335.44999999999902</v>
      </c>
      <c r="I46" s="108">
        <v>530.32000000000005</v>
      </c>
      <c r="J46" s="107">
        <v>642.72000000000105</v>
      </c>
      <c r="K46" s="108" t="s">
        <v>79</v>
      </c>
      <c r="L46" s="108">
        <v>243.26</v>
      </c>
      <c r="M46" s="108">
        <v>384.33</v>
      </c>
      <c r="N46" s="107">
        <v>525.68999999999903</v>
      </c>
      <c r="O46" s="108">
        <v>100.05999999999899</v>
      </c>
      <c r="P46" s="108">
        <v>137.24</v>
      </c>
      <c r="Q46" s="108">
        <v>288.38</v>
      </c>
      <c r="R46" s="82"/>
    </row>
    <row r="47" spans="1:41" x14ac:dyDescent="0.2">
      <c r="A47" s="116" t="s">
        <v>105</v>
      </c>
      <c r="B47" s="171">
        <v>111040.04</v>
      </c>
      <c r="C47" s="172">
        <v>25644.85</v>
      </c>
      <c r="D47" s="172">
        <v>36814.94</v>
      </c>
      <c r="E47" s="172">
        <v>48580.24</v>
      </c>
      <c r="F47" s="171">
        <v>37148.42</v>
      </c>
      <c r="G47" s="172">
        <v>5525.77</v>
      </c>
      <c r="H47" s="172">
        <v>11319.05</v>
      </c>
      <c r="I47" s="172">
        <v>20303.599999999999</v>
      </c>
      <c r="J47" s="171">
        <v>18506.36</v>
      </c>
      <c r="K47" s="172">
        <v>629.52</v>
      </c>
      <c r="L47" s="172">
        <v>3229.35</v>
      </c>
      <c r="M47" s="172">
        <v>14647.49</v>
      </c>
      <c r="N47" s="171">
        <v>55385.25</v>
      </c>
      <c r="O47" s="172">
        <v>19489.560000000001</v>
      </c>
      <c r="P47" s="172">
        <v>22266.54</v>
      </c>
      <c r="Q47" s="172">
        <v>13629.15</v>
      </c>
      <c r="R47" s="82"/>
    </row>
    <row r="48" spans="1:41" x14ac:dyDescent="0.2">
      <c r="A48" s="109" t="s">
        <v>106</v>
      </c>
      <c r="B48" s="171">
        <v>766.9</v>
      </c>
      <c r="C48" s="172">
        <v>11.57</v>
      </c>
      <c r="D48" s="172">
        <v>40.869999999999997</v>
      </c>
      <c r="E48" s="172">
        <v>714.46</v>
      </c>
      <c r="F48" s="171">
        <v>440.62</v>
      </c>
      <c r="G48" s="172">
        <v>3.14</v>
      </c>
      <c r="H48" s="172">
        <v>12.15</v>
      </c>
      <c r="I48" s="172">
        <v>425.32</v>
      </c>
      <c r="J48" s="171">
        <v>189.04</v>
      </c>
      <c r="K48" s="172">
        <v>0.33</v>
      </c>
      <c r="L48" s="172">
        <v>17.22</v>
      </c>
      <c r="M48" s="172">
        <v>171.48</v>
      </c>
      <c r="N48" s="171">
        <v>137.24</v>
      </c>
      <c r="O48" s="172">
        <v>8.09</v>
      </c>
      <c r="P48" s="172">
        <v>11.49</v>
      </c>
      <c r="Q48" s="172">
        <v>117.66</v>
      </c>
      <c r="R48" s="82"/>
    </row>
    <row r="49" spans="1:18" x14ac:dyDescent="0.2">
      <c r="A49" s="109" t="s">
        <v>107</v>
      </c>
      <c r="B49" s="171">
        <v>10034.51</v>
      </c>
      <c r="C49" s="172">
        <v>463.66</v>
      </c>
      <c r="D49" s="172">
        <v>1757.39</v>
      </c>
      <c r="E49" s="172">
        <v>7813.46</v>
      </c>
      <c r="F49" s="171">
        <v>4008.48</v>
      </c>
      <c r="G49" s="172">
        <v>269.56</v>
      </c>
      <c r="H49" s="172">
        <v>437.65</v>
      </c>
      <c r="I49" s="172">
        <v>3301.28</v>
      </c>
      <c r="J49" s="171">
        <v>3010.71</v>
      </c>
      <c r="K49" s="172">
        <v>28.75</v>
      </c>
      <c r="L49" s="172">
        <v>443.92</v>
      </c>
      <c r="M49" s="172">
        <v>2538.04</v>
      </c>
      <c r="N49" s="171">
        <v>3015.33</v>
      </c>
      <c r="O49" s="172">
        <v>165.36</v>
      </c>
      <c r="P49" s="172">
        <v>875.82</v>
      </c>
      <c r="Q49" s="172">
        <v>1974.14</v>
      </c>
      <c r="R49" s="82"/>
    </row>
    <row r="50" spans="1:18" ht="17" x14ac:dyDescent="0.2">
      <c r="A50" s="91" t="s">
        <v>108</v>
      </c>
      <c r="B50" s="104">
        <v>103612.21</v>
      </c>
      <c r="C50" s="105">
        <v>18850.66</v>
      </c>
      <c r="D50" s="105">
        <v>26448.47</v>
      </c>
      <c r="E50" s="105">
        <v>58313.09</v>
      </c>
      <c r="F50" s="104">
        <v>49138.57</v>
      </c>
      <c r="G50" s="105">
        <v>9993.92</v>
      </c>
      <c r="H50" s="105">
        <v>13710.22</v>
      </c>
      <c r="I50" s="105">
        <v>25434.43</v>
      </c>
      <c r="J50" s="104">
        <v>25220.06</v>
      </c>
      <c r="K50" s="105">
        <v>757.47</v>
      </c>
      <c r="L50" s="105">
        <v>4050.04</v>
      </c>
      <c r="M50" s="105">
        <v>20412.55</v>
      </c>
      <c r="N50" s="104">
        <v>29253.58</v>
      </c>
      <c r="O50" s="105">
        <v>8099.27</v>
      </c>
      <c r="P50" s="105">
        <v>8688.2099999999991</v>
      </c>
      <c r="Q50" s="105">
        <v>12466.1</v>
      </c>
      <c r="R50" s="82"/>
    </row>
    <row r="51" spans="1:18" ht="34" x14ac:dyDescent="0.2">
      <c r="A51" s="91" t="s">
        <v>109</v>
      </c>
      <c r="B51" s="82">
        <v>12031.42</v>
      </c>
      <c r="C51">
        <v>1586.13</v>
      </c>
      <c r="D51">
        <v>2575.5500000000002</v>
      </c>
      <c r="E51">
        <v>7869.73</v>
      </c>
      <c r="F51" s="82">
        <v>4252.5200000000004</v>
      </c>
      <c r="G51">
        <v>473.13</v>
      </c>
      <c r="H51">
        <v>913.54</v>
      </c>
      <c r="I51">
        <v>2865.85</v>
      </c>
      <c r="J51" s="82">
        <v>1530.57</v>
      </c>
      <c r="K51">
        <v>16.420000000000002</v>
      </c>
      <c r="L51">
        <v>197.85</v>
      </c>
      <c r="M51">
        <v>1316.3</v>
      </c>
      <c r="N51" s="82">
        <v>6248.33</v>
      </c>
      <c r="O51">
        <v>1096.58</v>
      </c>
      <c r="P51">
        <v>1464.16</v>
      </c>
      <c r="Q51">
        <v>3687.59</v>
      </c>
      <c r="R51" s="82"/>
    </row>
    <row r="52" spans="1:18" ht="17" x14ac:dyDescent="0.2">
      <c r="A52" s="91" t="s">
        <v>110</v>
      </c>
      <c r="B52" s="82">
        <v>53961.63</v>
      </c>
      <c r="C52">
        <v>10800.12</v>
      </c>
      <c r="D52">
        <v>17277.2</v>
      </c>
      <c r="E52">
        <v>25884.31</v>
      </c>
      <c r="F52" s="82">
        <v>21531.81</v>
      </c>
      <c r="G52">
        <v>3316.05</v>
      </c>
      <c r="H52">
        <v>4928.43</v>
      </c>
      <c r="I52">
        <v>13287.33</v>
      </c>
      <c r="J52" s="82">
        <v>8363.74</v>
      </c>
      <c r="K52">
        <v>200.41</v>
      </c>
      <c r="L52">
        <v>1640.27</v>
      </c>
      <c r="M52">
        <v>6523.06</v>
      </c>
      <c r="N52" s="82">
        <v>24066.07</v>
      </c>
      <c r="O52">
        <v>7283.66</v>
      </c>
      <c r="P52">
        <v>10708.49</v>
      </c>
      <c r="Q52">
        <v>6073.92</v>
      </c>
      <c r="R52" s="82"/>
    </row>
    <row r="53" spans="1:18" ht="17" x14ac:dyDescent="0.2">
      <c r="A53" s="79" t="s">
        <v>111</v>
      </c>
      <c r="B53" s="107">
        <v>113458.99</v>
      </c>
      <c r="C53" s="108">
        <v>24189.63</v>
      </c>
      <c r="D53" s="108">
        <v>23224.76</v>
      </c>
      <c r="E53" s="108">
        <v>66044.61</v>
      </c>
      <c r="F53" s="107">
        <v>62968.28</v>
      </c>
      <c r="G53" s="108">
        <v>11845.17</v>
      </c>
      <c r="H53" s="108">
        <v>10467.02</v>
      </c>
      <c r="I53" s="108">
        <v>40656.089999999997</v>
      </c>
      <c r="J53" s="107">
        <v>14306.34</v>
      </c>
      <c r="K53" s="108">
        <v>380.55</v>
      </c>
      <c r="L53" s="108">
        <v>2823.36</v>
      </c>
      <c r="M53" s="108">
        <v>11102.42</v>
      </c>
      <c r="N53" s="107">
        <v>36184.379999999997</v>
      </c>
      <c r="O53" s="108">
        <v>11963.9</v>
      </c>
      <c r="P53" s="108">
        <v>9934.39</v>
      </c>
      <c r="Q53" s="108">
        <v>14286.09</v>
      </c>
      <c r="R53" s="82"/>
    </row>
    <row r="54" spans="1:18" x14ac:dyDescent="0.2">
      <c r="A54" s="110" t="s">
        <v>112</v>
      </c>
      <c r="B54" s="179">
        <v>283064.25</v>
      </c>
      <c r="C54" s="180">
        <v>55426.54</v>
      </c>
      <c r="D54" s="180">
        <v>69525.97</v>
      </c>
      <c r="E54" s="180">
        <v>158111.74</v>
      </c>
      <c r="F54" s="179">
        <v>137891.18</v>
      </c>
      <c r="G54" s="180">
        <v>25628.27</v>
      </c>
      <c r="H54" s="180">
        <v>30019.21</v>
      </c>
      <c r="I54" s="180">
        <v>82243.7</v>
      </c>
      <c r="J54" s="179">
        <v>49420.71</v>
      </c>
      <c r="K54" s="180">
        <v>1354.86</v>
      </c>
      <c r="L54" s="180">
        <v>8711.52</v>
      </c>
      <c r="M54" s="180">
        <v>39354.33</v>
      </c>
      <c r="N54" s="179">
        <v>95752.36</v>
      </c>
      <c r="O54" s="180">
        <v>28443.41</v>
      </c>
      <c r="P54" s="180">
        <v>30795.24</v>
      </c>
      <c r="Q54" s="180">
        <v>36513.699999999997</v>
      </c>
      <c r="R54" s="82"/>
    </row>
    <row r="55" spans="1:18" x14ac:dyDescent="0.2">
      <c r="A55" s="110" t="s">
        <v>113</v>
      </c>
      <c r="B55" s="179">
        <v>199.24</v>
      </c>
      <c r="C55" s="180">
        <v>1.51</v>
      </c>
      <c r="D55" s="180">
        <v>10.76</v>
      </c>
      <c r="E55" s="180">
        <v>186.96</v>
      </c>
      <c r="F55" s="179">
        <v>142.47</v>
      </c>
      <c r="G55" s="180">
        <v>0.92</v>
      </c>
      <c r="H55" s="180">
        <v>0.54</v>
      </c>
      <c r="I55" s="180">
        <v>141.01</v>
      </c>
      <c r="J55" s="179">
        <v>25.12</v>
      </c>
      <c r="K55" s="180">
        <v>0</v>
      </c>
      <c r="L55" s="180">
        <v>0.66</v>
      </c>
      <c r="M55" s="180">
        <v>24.47</v>
      </c>
      <c r="N55" s="179">
        <v>31.65</v>
      </c>
      <c r="O55" s="180">
        <v>0.59</v>
      </c>
      <c r="P55" s="180">
        <v>9.57</v>
      </c>
      <c r="Q55" s="180">
        <v>21.49</v>
      </c>
      <c r="R55" s="82"/>
    </row>
    <row r="56" spans="1:18" x14ac:dyDescent="0.2">
      <c r="A56" s="109" t="s">
        <v>114</v>
      </c>
      <c r="B56" s="171">
        <v>405104.93</v>
      </c>
      <c r="C56" s="172">
        <v>81548.14</v>
      </c>
      <c r="D56" s="172">
        <v>108149.93</v>
      </c>
      <c r="E56" s="172">
        <v>215406.87</v>
      </c>
      <c r="F56" s="171">
        <v>179631.17</v>
      </c>
      <c r="G56" s="172">
        <v>31427.66</v>
      </c>
      <c r="H56" s="172">
        <v>41788.6</v>
      </c>
      <c r="I56" s="172">
        <v>106414.91</v>
      </c>
      <c r="J56" s="171">
        <v>71151.94</v>
      </c>
      <c r="K56" s="172">
        <v>2013.45</v>
      </c>
      <c r="L56" s="172">
        <v>12402.67</v>
      </c>
      <c r="M56" s="172">
        <v>56735.81</v>
      </c>
      <c r="N56" s="171">
        <v>154321.82999999999</v>
      </c>
      <c r="O56" s="172">
        <v>48107.02</v>
      </c>
      <c r="P56" s="172">
        <v>53958.66</v>
      </c>
      <c r="Q56" s="172">
        <v>52256.14</v>
      </c>
      <c r="R56" s="82"/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C52A-5CD4-4A4F-9A37-C6CFD7F52A28}">
  <dimension ref="A1:AO54"/>
  <sheetViews>
    <sheetView zoomScale="85" zoomScaleNormal="85" workbookViewId="0">
      <selection activeCell="A22" sqref="A22:A23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190</v>
      </c>
      <c r="C7" s="194" t="s">
        <v>190</v>
      </c>
      <c r="D7" s="194" t="s">
        <v>190</v>
      </c>
      <c r="E7" s="194" t="s">
        <v>190</v>
      </c>
      <c r="F7" s="194" t="s">
        <v>191</v>
      </c>
      <c r="G7" s="194" t="s">
        <v>191</v>
      </c>
      <c r="H7" s="194" t="s">
        <v>191</v>
      </c>
      <c r="I7" s="194" t="s">
        <v>191</v>
      </c>
      <c r="J7" s="194" t="s">
        <v>192</v>
      </c>
      <c r="K7" s="194" t="s">
        <v>192</v>
      </c>
      <c r="L7" s="194" t="s">
        <v>192</v>
      </c>
      <c r="M7" s="194" t="s">
        <v>192</v>
      </c>
      <c r="N7" s="194" t="s">
        <v>193</v>
      </c>
      <c r="O7" s="194" t="s">
        <v>193</v>
      </c>
      <c r="P7" s="194" t="s">
        <v>193</v>
      </c>
      <c r="Q7" s="194" t="s">
        <v>193</v>
      </c>
      <c r="R7" s="194" t="s">
        <v>194</v>
      </c>
      <c r="S7" s="194" t="s">
        <v>194</v>
      </c>
      <c r="T7" s="194" t="s">
        <v>194</v>
      </c>
      <c r="U7" s="194" t="s">
        <v>194</v>
      </c>
      <c r="V7" s="194" t="s">
        <v>195</v>
      </c>
      <c r="W7" s="194" t="s">
        <v>195</v>
      </c>
      <c r="X7" s="194" t="s">
        <v>195</v>
      </c>
      <c r="Y7" s="194" t="s">
        <v>195</v>
      </c>
      <c r="Z7" s="194" t="s">
        <v>196</v>
      </c>
      <c r="AA7" s="194" t="s">
        <v>196</v>
      </c>
      <c r="AB7" s="194" t="s">
        <v>196</v>
      </c>
      <c r="AC7" s="194" t="s">
        <v>196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197</v>
      </c>
      <c r="C8" s="194" t="s">
        <v>197</v>
      </c>
      <c r="D8" s="194" t="s">
        <v>197</v>
      </c>
      <c r="E8" s="194" t="s">
        <v>197</v>
      </c>
      <c r="F8" s="194" t="s">
        <v>198</v>
      </c>
      <c r="G8" s="194" t="s">
        <v>198</v>
      </c>
      <c r="H8" s="194" t="s">
        <v>198</v>
      </c>
      <c r="I8" s="194" t="s">
        <v>198</v>
      </c>
      <c r="J8" s="194" t="s">
        <v>199</v>
      </c>
      <c r="K8" s="194" t="s">
        <v>199</v>
      </c>
      <c r="L8" s="194" t="s">
        <v>199</v>
      </c>
      <c r="M8" s="194" t="s">
        <v>199</v>
      </c>
      <c r="N8" s="194" t="s">
        <v>200</v>
      </c>
      <c r="O8" s="194" t="s">
        <v>200</v>
      </c>
      <c r="P8" s="194" t="s">
        <v>200</v>
      </c>
      <c r="Q8" s="194" t="s">
        <v>200</v>
      </c>
      <c r="R8" s="194" t="s">
        <v>201</v>
      </c>
      <c r="S8" s="194" t="s">
        <v>201</v>
      </c>
      <c r="T8" s="194" t="s">
        <v>201</v>
      </c>
      <c r="U8" s="194" t="s">
        <v>201</v>
      </c>
      <c r="V8" s="194" t="s">
        <v>202</v>
      </c>
      <c r="W8" s="194" t="s">
        <v>202</v>
      </c>
      <c r="X8" s="194" t="s">
        <v>202</v>
      </c>
      <c r="Y8" s="194" t="s">
        <v>202</v>
      </c>
      <c r="Z8" s="194" t="s">
        <v>203</v>
      </c>
      <c r="AA8" s="194" t="s">
        <v>203</v>
      </c>
      <c r="AB8" s="194" t="s">
        <v>203</v>
      </c>
      <c r="AC8" s="194" t="s">
        <v>203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126843</v>
      </c>
      <c r="C10" s="13">
        <v>120802</v>
      </c>
      <c r="D10" s="13">
        <v>5724</v>
      </c>
      <c r="E10" s="13">
        <v>317</v>
      </c>
      <c r="F10" s="12">
        <v>14807</v>
      </c>
      <c r="G10" s="13">
        <v>13494</v>
      </c>
      <c r="H10" s="13">
        <v>1238</v>
      </c>
      <c r="I10" s="13">
        <v>75</v>
      </c>
      <c r="J10" s="12">
        <v>24006</v>
      </c>
      <c r="K10" s="13">
        <v>23175</v>
      </c>
      <c r="L10" s="13">
        <v>794</v>
      </c>
      <c r="M10" s="13">
        <v>37</v>
      </c>
      <c r="N10" s="12">
        <v>447</v>
      </c>
      <c r="O10" s="13">
        <v>376</v>
      </c>
      <c r="P10" s="13">
        <v>58</v>
      </c>
      <c r="Q10" s="13">
        <v>13</v>
      </c>
      <c r="R10" s="12">
        <v>2966</v>
      </c>
      <c r="S10" s="13">
        <v>2634</v>
      </c>
      <c r="T10" s="13">
        <v>297</v>
      </c>
      <c r="U10" s="13">
        <v>35</v>
      </c>
      <c r="V10" s="12">
        <v>73637</v>
      </c>
      <c r="W10" s="13">
        <v>70641</v>
      </c>
      <c r="X10" s="13">
        <v>2864</v>
      </c>
      <c r="Y10" s="13">
        <v>132</v>
      </c>
      <c r="Z10" s="12">
        <v>10980</v>
      </c>
      <c r="AA10" s="13">
        <v>10482</v>
      </c>
      <c r="AB10" s="13">
        <v>473</v>
      </c>
      <c r="AC10" s="13">
        <v>25</v>
      </c>
      <c r="AD10" s="14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195802.74</v>
      </c>
      <c r="C11" s="17">
        <v>13947.73</v>
      </c>
      <c r="D11" s="17">
        <v>33505.49</v>
      </c>
      <c r="E11" s="17">
        <v>148349.51999999999</v>
      </c>
      <c r="F11" s="16">
        <v>32102.42</v>
      </c>
      <c r="G11" s="17">
        <v>2041.39</v>
      </c>
      <c r="H11" s="17">
        <v>8223.1</v>
      </c>
      <c r="I11" s="17">
        <v>21837.94</v>
      </c>
      <c r="J11" s="16">
        <v>11402.63</v>
      </c>
      <c r="K11" s="17">
        <v>2592.66</v>
      </c>
      <c r="L11" s="17">
        <v>4043.33</v>
      </c>
      <c r="M11" s="17">
        <v>4766.6400000000003</v>
      </c>
      <c r="N11" s="16">
        <v>16324.6</v>
      </c>
      <c r="O11" s="17">
        <v>71.91</v>
      </c>
      <c r="P11" s="17">
        <v>350.4</v>
      </c>
      <c r="Q11" s="17">
        <v>15902.3</v>
      </c>
      <c r="R11" s="16">
        <v>55898.54</v>
      </c>
      <c r="S11" s="17">
        <v>588.97</v>
      </c>
      <c r="T11" s="17">
        <v>2503.41</v>
      </c>
      <c r="U11" s="17">
        <v>52806.16</v>
      </c>
      <c r="V11" s="16">
        <v>73408.929999999993</v>
      </c>
      <c r="W11" s="17">
        <v>7793.48</v>
      </c>
      <c r="X11" s="17">
        <v>15505.02</v>
      </c>
      <c r="Y11" s="17">
        <v>50110.43</v>
      </c>
      <c r="Z11" s="16">
        <v>6665.62</v>
      </c>
      <c r="AA11" s="17">
        <v>859.33</v>
      </c>
      <c r="AB11" s="17">
        <v>2880.23</v>
      </c>
      <c r="AC11" s="17">
        <v>2926.06</v>
      </c>
      <c r="AD11" s="14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1" t="s">
        <v>29</v>
      </c>
      <c r="B12" s="182">
        <v>25740.84</v>
      </c>
      <c r="C12" s="183">
        <v>1282.97</v>
      </c>
      <c r="D12" s="183">
        <v>5524.58</v>
      </c>
      <c r="E12" s="183">
        <v>18933.28</v>
      </c>
      <c r="F12" s="182">
        <v>5965.64</v>
      </c>
      <c r="G12" s="183">
        <v>275.36</v>
      </c>
      <c r="H12" s="183">
        <v>1626.31</v>
      </c>
      <c r="I12" s="183">
        <v>4063.97</v>
      </c>
      <c r="J12" s="182">
        <v>1467.68</v>
      </c>
      <c r="K12" s="183">
        <v>257.13</v>
      </c>
      <c r="L12" s="183">
        <v>483.53</v>
      </c>
      <c r="M12" s="183">
        <v>727.02</v>
      </c>
      <c r="N12" s="182">
        <v>1315.55</v>
      </c>
      <c r="O12" s="183">
        <v>1.02</v>
      </c>
      <c r="P12" s="183">
        <v>44.12</v>
      </c>
      <c r="Q12" s="183">
        <v>1270.42</v>
      </c>
      <c r="R12" s="182">
        <v>4070.45</v>
      </c>
      <c r="S12" s="183">
        <v>48.78</v>
      </c>
      <c r="T12" s="183">
        <v>507.27</v>
      </c>
      <c r="U12" s="183">
        <v>3514.4</v>
      </c>
      <c r="V12" s="182">
        <v>11445.04</v>
      </c>
      <c r="W12" s="183">
        <v>605.54</v>
      </c>
      <c r="X12" s="183">
        <v>2281.06</v>
      </c>
      <c r="Y12" s="183">
        <v>8558.44</v>
      </c>
      <c r="Z12" s="182">
        <v>1476.48</v>
      </c>
      <c r="AA12" s="183">
        <v>95.14</v>
      </c>
      <c r="AB12" s="183">
        <v>582.29</v>
      </c>
      <c r="AC12" s="183">
        <v>799.04</v>
      </c>
      <c r="AD12" s="14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13326.73</v>
      </c>
      <c r="C13" s="17">
        <v>1272.5999999999999</v>
      </c>
      <c r="D13" s="17">
        <v>1970.54</v>
      </c>
      <c r="E13" s="17">
        <v>10083.59</v>
      </c>
      <c r="F13" s="16">
        <v>4165.87</v>
      </c>
      <c r="G13" s="17">
        <v>223.8</v>
      </c>
      <c r="H13" s="17">
        <v>341.71</v>
      </c>
      <c r="I13" s="17">
        <v>3600.36</v>
      </c>
      <c r="J13" s="16">
        <v>409.05</v>
      </c>
      <c r="K13" s="17">
        <v>84.51</v>
      </c>
      <c r="L13" s="17">
        <v>104.41</v>
      </c>
      <c r="M13" s="17">
        <v>220.13</v>
      </c>
      <c r="N13" s="16">
        <v>290.20999999999998</v>
      </c>
      <c r="O13" s="17">
        <v>1.27</v>
      </c>
      <c r="P13" s="17">
        <v>7.11</v>
      </c>
      <c r="Q13" s="17">
        <v>281.83999999999997</v>
      </c>
      <c r="R13" s="16">
        <v>3456</v>
      </c>
      <c r="S13" s="17">
        <v>108.28</v>
      </c>
      <c r="T13" s="17">
        <v>192.85</v>
      </c>
      <c r="U13" s="17">
        <v>3154.87</v>
      </c>
      <c r="V13" s="16">
        <v>4822</v>
      </c>
      <c r="W13" s="17">
        <v>799.2</v>
      </c>
      <c r="X13" s="17">
        <v>1225.93</v>
      </c>
      <c r="Y13" s="17">
        <v>2796.88</v>
      </c>
      <c r="Z13" s="16">
        <v>183.59</v>
      </c>
      <c r="AA13" s="17">
        <v>55.55</v>
      </c>
      <c r="AB13" s="17">
        <v>98.53</v>
      </c>
      <c r="AC13" s="17">
        <v>29.52</v>
      </c>
      <c r="AD13" s="14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12179.3</v>
      </c>
      <c r="C14" s="2">
        <v>801.37</v>
      </c>
      <c r="D14" s="2">
        <v>1353.89</v>
      </c>
      <c r="E14" s="2">
        <v>10024.049999999999</v>
      </c>
      <c r="F14" s="14">
        <v>3099.9</v>
      </c>
      <c r="G14" s="2">
        <v>93.16</v>
      </c>
      <c r="H14" s="2">
        <v>177.9</v>
      </c>
      <c r="I14" s="2">
        <v>2828.84</v>
      </c>
      <c r="J14" s="14">
        <v>158.43</v>
      </c>
      <c r="K14" s="2">
        <v>37</v>
      </c>
      <c r="L14" s="2">
        <v>44.94</v>
      </c>
      <c r="M14" s="2">
        <v>76.489999999999995</v>
      </c>
      <c r="N14" s="14">
        <v>301.89</v>
      </c>
      <c r="O14" s="2" t="s">
        <v>79</v>
      </c>
      <c r="P14" s="2">
        <v>3.74</v>
      </c>
      <c r="Q14" s="2">
        <v>298.85000000000002</v>
      </c>
      <c r="R14" s="14">
        <v>4897.01</v>
      </c>
      <c r="S14" s="2">
        <v>89.46</v>
      </c>
      <c r="T14" s="2">
        <v>181.39</v>
      </c>
      <c r="U14" s="2">
        <v>4626.16</v>
      </c>
      <c r="V14" s="14">
        <v>3588.28</v>
      </c>
      <c r="W14" s="2">
        <v>544.4</v>
      </c>
      <c r="X14" s="2">
        <v>876.32</v>
      </c>
      <c r="Y14" s="2">
        <v>2167.5700000000002</v>
      </c>
      <c r="Z14" s="14">
        <v>133.79</v>
      </c>
      <c r="AA14" s="2">
        <v>38.03</v>
      </c>
      <c r="AB14" s="2">
        <v>69.61</v>
      </c>
      <c r="AC14" s="2">
        <v>26.15</v>
      </c>
      <c r="AD14" s="14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82">
        <v>-196.53</v>
      </c>
      <c r="C15" s="183">
        <v>-2.92</v>
      </c>
      <c r="D15" s="183">
        <v>-5.58</v>
      </c>
      <c r="E15" s="183">
        <v>-188.02</v>
      </c>
      <c r="F15" s="182">
        <v>15.61</v>
      </c>
      <c r="G15" s="183">
        <v>-0.56000000000000005</v>
      </c>
      <c r="H15" s="183">
        <v>4.26</v>
      </c>
      <c r="I15" s="183">
        <v>11.91</v>
      </c>
      <c r="J15" s="182">
        <v>4.45</v>
      </c>
      <c r="K15" s="183">
        <v>1.43</v>
      </c>
      <c r="L15" s="183">
        <v>-0.19</v>
      </c>
      <c r="M15" s="183">
        <v>3.21</v>
      </c>
      <c r="N15" s="182">
        <v>-3.44</v>
      </c>
      <c r="O15" s="183">
        <v>-0.01</v>
      </c>
      <c r="P15" s="183">
        <v>0.09</v>
      </c>
      <c r="Q15" s="183">
        <v>-3.53</v>
      </c>
      <c r="R15" s="182">
        <v>-228.35</v>
      </c>
      <c r="S15" s="183">
        <v>0.28999999999999998</v>
      </c>
      <c r="T15" s="183">
        <v>-0.7</v>
      </c>
      <c r="U15" s="183">
        <v>-227.94</v>
      </c>
      <c r="V15" s="182">
        <v>15.1</v>
      </c>
      <c r="W15" s="183">
        <v>-3.62</v>
      </c>
      <c r="X15" s="183">
        <v>-10.02</v>
      </c>
      <c r="Y15" s="183">
        <v>28.75</v>
      </c>
      <c r="Z15" s="182">
        <v>0.11</v>
      </c>
      <c r="AA15" s="183">
        <v>-0.45</v>
      </c>
      <c r="AB15" s="183">
        <v>0.98</v>
      </c>
      <c r="AC15" s="183">
        <v>-0.42</v>
      </c>
      <c r="AD15" s="14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1343.95</v>
      </c>
      <c r="C16" s="162">
        <v>474.16</v>
      </c>
      <c r="D16" s="162">
        <v>622.23</v>
      </c>
      <c r="E16" s="162">
        <v>247.56</v>
      </c>
      <c r="F16" s="161">
        <v>1050.3699999999999</v>
      </c>
      <c r="G16" s="162">
        <v>131.19999999999999</v>
      </c>
      <c r="H16" s="162">
        <v>159.56</v>
      </c>
      <c r="I16" s="162">
        <v>759.61</v>
      </c>
      <c r="J16" s="161">
        <v>246.17</v>
      </c>
      <c r="K16" s="162">
        <v>46.08</v>
      </c>
      <c r="L16" s="162">
        <v>59.66</v>
      </c>
      <c r="M16" s="162">
        <v>140.41999999999999</v>
      </c>
      <c r="N16" s="161">
        <v>-8.24</v>
      </c>
      <c r="O16" s="162">
        <v>1.96</v>
      </c>
      <c r="P16" s="162">
        <v>3.28</v>
      </c>
      <c r="Q16" s="162">
        <v>-13.48</v>
      </c>
      <c r="R16" s="161" t="s">
        <v>79</v>
      </c>
      <c r="S16" s="162">
        <v>18.53</v>
      </c>
      <c r="T16" s="162">
        <v>12.16</v>
      </c>
      <c r="U16" s="162" t="s">
        <v>79</v>
      </c>
      <c r="V16" s="161">
        <v>1218.6199999999999</v>
      </c>
      <c r="W16" s="162">
        <v>258.42</v>
      </c>
      <c r="X16" s="162">
        <v>359.63</v>
      </c>
      <c r="Y16" s="162">
        <v>600.55999999999995</v>
      </c>
      <c r="Z16" s="161">
        <v>49.69</v>
      </c>
      <c r="AA16" s="162">
        <v>17.96</v>
      </c>
      <c r="AB16" s="162">
        <v>27.94</v>
      </c>
      <c r="AC16" s="162">
        <v>3.79</v>
      </c>
      <c r="AD16" s="14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1872.86</v>
      </c>
      <c r="C17" s="17">
        <v>19.64</v>
      </c>
      <c r="D17" s="17">
        <v>184.1</v>
      </c>
      <c r="E17" s="17">
        <v>1669.13</v>
      </c>
      <c r="F17" s="16">
        <v>334.48</v>
      </c>
      <c r="G17" s="17">
        <v>4.8499999999999996</v>
      </c>
      <c r="H17" s="17">
        <v>69.27</v>
      </c>
      <c r="I17" s="17">
        <v>260.36</v>
      </c>
      <c r="J17" s="16">
        <v>20.149999999999999</v>
      </c>
      <c r="K17" s="17">
        <v>5.81</v>
      </c>
      <c r="L17" s="17">
        <v>9.3000000000000007</v>
      </c>
      <c r="M17" s="17">
        <v>5.04</v>
      </c>
      <c r="N17" s="16">
        <v>5.6</v>
      </c>
      <c r="O17" s="17">
        <v>0</v>
      </c>
      <c r="P17" s="17">
        <v>0</v>
      </c>
      <c r="Q17" s="17">
        <v>5.6</v>
      </c>
      <c r="R17" s="16">
        <v>280.81</v>
      </c>
      <c r="S17" s="17">
        <v>0.54</v>
      </c>
      <c r="T17" s="17">
        <v>18.22</v>
      </c>
      <c r="U17" s="17">
        <v>262.05</v>
      </c>
      <c r="V17" s="16">
        <v>1226.51</v>
      </c>
      <c r="W17" s="17">
        <v>3.13</v>
      </c>
      <c r="X17" s="17">
        <v>87.32</v>
      </c>
      <c r="Y17" s="17">
        <v>1136.07</v>
      </c>
      <c r="Z17" s="16">
        <v>5.31</v>
      </c>
      <c r="AA17" s="17">
        <v>5.31</v>
      </c>
      <c r="AB17" s="17">
        <v>0</v>
      </c>
      <c r="AC17" s="17">
        <v>0</v>
      </c>
      <c r="AD17" s="14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180603.15</v>
      </c>
      <c r="C18" s="2">
        <v>12655.49</v>
      </c>
      <c r="D18" s="2">
        <v>31350.85</v>
      </c>
      <c r="E18" s="2">
        <v>136596.79999999999</v>
      </c>
      <c r="F18" s="14">
        <v>27602.07</v>
      </c>
      <c r="G18" s="2">
        <v>1812.73</v>
      </c>
      <c r="H18" s="2">
        <v>7812.12</v>
      </c>
      <c r="I18" s="2">
        <v>17977.22</v>
      </c>
      <c r="J18" s="14">
        <v>10973.43</v>
      </c>
      <c r="K18" s="2">
        <v>2502.33</v>
      </c>
      <c r="L18" s="2">
        <v>3929.62</v>
      </c>
      <c r="M18" s="2">
        <v>4541.47</v>
      </c>
      <c r="N18" s="14">
        <v>16028.79</v>
      </c>
      <c r="O18" s="2">
        <v>70.64</v>
      </c>
      <c r="P18" s="2">
        <v>343.28</v>
      </c>
      <c r="Q18" s="2">
        <v>15614.86</v>
      </c>
      <c r="R18" s="14">
        <v>52161.73</v>
      </c>
      <c r="S18" s="2">
        <v>480.15</v>
      </c>
      <c r="T18" s="2">
        <v>2292.34</v>
      </c>
      <c r="U18" s="2">
        <v>49389.24</v>
      </c>
      <c r="V18" s="14">
        <v>67360.42</v>
      </c>
      <c r="W18" s="2">
        <v>6991.15</v>
      </c>
      <c r="X18" s="2">
        <v>14191.78</v>
      </c>
      <c r="Y18" s="2">
        <v>46177.48</v>
      </c>
      <c r="Z18" s="14">
        <v>6476.71</v>
      </c>
      <c r="AA18" s="2">
        <v>798.47</v>
      </c>
      <c r="AB18" s="2">
        <v>2781.7</v>
      </c>
      <c r="AC18" s="2">
        <v>2896.54</v>
      </c>
      <c r="AD18" s="14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138.99</v>
      </c>
      <c r="C19" s="2">
        <v>27.69</v>
      </c>
      <c r="D19" s="2">
        <v>51.53</v>
      </c>
      <c r="E19" s="2">
        <v>59.77</v>
      </c>
      <c r="F19" s="14">
        <v>25.15</v>
      </c>
      <c r="G19" s="2">
        <v>10.11</v>
      </c>
      <c r="H19" s="2">
        <v>4.3600000000000003</v>
      </c>
      <c r="I19" s="2">
        <v>10.68</v>
      </c>
      <c r="J19" s="14">
        <v>20.78</v>
      </c>
      <c r="K19" s="2">
        <v>8.7899999999999991</v>
      </c>
      <c r="L19" s="2">
        <v>14.68</v>
      </c>
      <c r="M19" s="2">
        <v>-2.7</v>
      </c>
      <c r="N19" s="14">
        <v>0.46</v>
      </c>
      <c r="O19" s="2">
        <v>0.12</v>
      </c>
      <c r="P19" s="2">
        <v>0.08</v>
      </c>
      <c r="Q19" s="2">
        <v>0.26</v>
      </c>
      <c r="R19" s="14">
        <v>28.93</v>
      </c>
      <c r="S19" s="2">
        <v>0.34</v>
      </c>
      <c r="T19" s="2">
        <v>-0.19</v>
      </c>
      <c r="U19" s="2">
        <v>28.78</v>
      </c>
      <c r="V19" s="14">
        <v>55.28</v>
      </c>
      <c r="W19" s="2">
        <v>6.93</v>
      </c>
      <c r="X19" s="2">
        <v>30.67</v>
      </c>
      <c r="Y19" s="2">
        <v>17.68</v>
      </c>
      <c r="Z19" s="14">
        <v>8.4</v>
      </c>
      <c r="AA19" s="2">
        <v>1.41</v>
      </c>
      <c r="AB19" s="2">
        <v>1.93</v>
      </c>
      <c r="AC19" s="2">
        <v>5.0599999999999996</v>
      </c>
      <c r="AD19" s="14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10355.11</v>
      </c>
      <c r="C20" s="2">
        <v>836.59</v>
      </c>
      <c r="D20" s="2">
        <v>1996.68</v>
      </c>
      <c r="E20" s="2">
        <v>7521.85</v>
      </c>
      <c r="F20" s="14">
        <v>1188.1099999999999</v>
      </c>
      <c r="G20" s="2">
        <v>71.87</v>
      </c>
      <c r="H20" s="2">
        <v>235.78</v>
      </c>
      <c r="I20" s="2">
        <v>880.46</v>
      </c>
      <c r="J20" s="14">
        <v>2325.4899999999998</v>
      </c>
      <c r="K20" s="2">
        <v>403.39</v>
      </c>
      <c r="L20" s="2">
        <v>1356.77</v>
      </c>
      <c r="M20" s="2">
        <v>565.34</v>
      </c>
      <c r="N20" s="14">
        <v>1686.27</v>
      </c>
      <c r="O20" s="2">
        <v>2.2599999999999998</v>
      </c>
      <c r="P20" s="2">
        <v>0.31</v>
      </c>
      <c r="Q20" s="2">
        <v>1683.7</v>
      </c>
      <c r="R20" s="14">
        <v>3538.51</v>
      </c>
      <c r="S20" s="2">
        <v>137.88</v>
      </c>
      <c r="T20" s="2">
        <v>20.84</v>
      </c>
      <c r="U20" s="2">
        <v>3379.8</v>
      </c>
      <c r="V20" s="14">
        <v>1353.35</v>
      </c>
      <c r="W20" s="2">
        <v>193.45</v>
      </c>
      <c r="X20" s="2">
        <v>314.54000000000002</v>
      </c>
      <c r="Y20" s="2">
        <v>845.36</v>
      </c>
      <c r="Z20" s="14">
        <v>263.38</v>
      </c>
      <c r="AA20" s="2">
        <v>27.75</v>
      </c>
      <c r="AB20" s="2">
        <v>68.45</v>
      </c>
      <c r="AC20" s="2">
        <v>167.18</v>
      </c>
      <c r="AD20" s="14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184" t="s">
        <v>38</v>
      </c>
      <c r="B21" s="182">
        <v>192970.11</v>
      </c>
      <c r="C21" s="183">
        <v>13539.4</v>
      </c>
      <c r="D21" s="183">
        <v>33583.160000000003</v>
      </c>
      <c r="E21" s="183">
        <v>145847.54999999999</v>
      </c>
      <c r="F21" s="182">
        <v>29149.8</v>
      </c>
      <c r="G21" s="183">
        <v>1899.55</v>
      </c>
      <c r="H21" s="183">
        <v>8121.53</v>
      </c>
      <c r="I21" s="183">
        <v>19128.72</v>
      </c>
      <c r="J21" s="182">
        <v>13339.85</v>
      </c>
      <c r="K21" s="183">
        <v>2920.32</v>
      </c>
      <c r="L21" s="183">
        <v>5310.37</v>
      </c>
      <c r="M21" s="183">
        <v>5109.1499999999996</v>
      </c>
      <c r="N21" s="182">
        <v>17721.12</v>
      </c>
      <c r="O21" s="183">
        <v>73.02</v>
      </c>
      <c r="P21" s="183">
        <v>343.67</v>
      </c>
      <c r="Q21" s="183">
        <v>17304.419999999998</v>
      </c>
      <c r="R21" s="182">
        <v>56009.98</v>
      </c>
      <c r="S21" s="183">
        <v>618.91</v>
      </c>
      <c r="T21" s="183">
        <v>2331.1999999999998</v>
      </c>
      <c r="U21" s="183">
        <v>53059.87</v>
      </c>
      <c r="V21" s="182">
        <v>69995.56</v>
      </c>
      <c r="W21" s="183">
        <v>7194.65</v>
      </c>
      <c r="X21" s="183">
        <v>14624.31</v>
      </c>
      <c r="Y21" s="183">
        <v>48176.6</v>
      </c>
      <c r="Z21" s="182">
        <v>6753.8</v>
      </c>
      <c r="AA21" s="183">
        <v>832.94</v>
      </c>
      <c r="AB21" s="183">
        <v>2852.08</v>
      </c>
      <c r="AC21" s="183">
        <v>3068.79</v>
      </c>
      <c r="AD21" s="14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9773.83</v>
      </c>
      <c r="C22" s="17">
        <v>492.6</v>
      </c>
      <c r="D22" s="17">
        <v>1392.18</v>
      </c>
      <c r="E22" s="17">
        <v>7889.05</v>
      </c>
      <c r="F22" s="16">
        <v>1644.52</v>
      </c>
      <c r="G22" s="17">
        <v>88.71</v>
      </c>
      <c r="H22" s="17">
        <v>432.72</v>
      </c>
      <c r="I22" s="17">
        <v>1123.08</v>
      </c>
      <c r="J22" s="16">
        <v>438.67</v>
      </c>
      <c r="K22" s="17">
        <v>49.38</v>
      </c>
      <c r="L22" s="17">
        <v>71.17</v>
      </c>
      <c r="M22" s="17">
        <v>318.13</v>
      </c>
      <c r="N22" s="16">
        <v>3730.26</v>
      </c>
      <c r="O22" s="17">
        <v>1.37</v>
      </c>
      <c r="P22" s="17">
        <v>58.52</v>
      </c>
      <c r="Q22" s="17">
        <v>3670.38</v>
      </c>
      <c r="R22" s="16">
        <v>1193.56</v>
      </c>
      <c r="S22" s="17">
        <v>54.84</v>
      </c>
      <c r="T22" s="17">
        <v>186.88</v>
      </c>
      <c r="U22" s="17">
        <v>951.84</v>
      </c>
      <c r="V22" s="16">
        <v>2490.84</v>
      </c>
      <c r="W22" s="17">
        <v>275.23</v>
      </c>
      <c r="X22" s="17">
        <v>571.86</v>
      </c>
      <c r="Y22" s="17">
        <v>1643.74</v>
      </c>
      <c r="Z22" s="16">
        <v>275.98</v>
      </c>
      <c r="AA22" s="17">
        <v>23.07</v>
      </c>
      <c r="AB22" s="17">
        <v>71.02</v>
      </c>
      <c r="AC22" s="17">
        <v>181.88</v>
      </c>
      <c r="AD22" s="14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133.09</v>
      </c>
      <c r="C23" s="2">
        <v>-9.02</v>
      </c>
      <c r="D23" s="2">
        <v>-2.74</v>
      </c>
      <c r="E23" s="2">
        <v>144.85</v>
      </c>
      <c r="F23" s="14">
        <v>-4.05</v>
      </c>
      <c r="G23" s="2">
        <v>-1.8</v>
      </c>
      <c r="H23" s="2">
        <v>-2.65</v>
      </c>
      <c r="I23" s="2">
        <v>0.41</v>
      </c>
      <c r="J23" s="14">
        <v>21.36</v>
      </c>
      <c r="K23" s="2">
        <v>-0.13</v>
      </c>
      <c r="L23" s="2">
        <v>-0.32</v>
      </c>
      <c r="M23" s="2">
        <v>21.81</v>
      </c>
      <c r="N23" s="14">
        <v>-38.07</v>
      </c>
      <c r="O23" s="2">
        <v>-0.04</v>
      </c>
      <c r="P23" s="2">
        <v>0.36</v>
      </c>
      <c r="Q23" s="2">
        <v>-38.39</v>
      </c>
      <c r="R23" s="14">
        <v>161.38</v>
      </c>
      <c r="S23" s="2">
        <v>-0.43</v>
      </c>
      <c r="T23" s="2">
        <v>-0.74</v>
      </c>
      <c r="U23" s="2">
        <v>162.55000000000001</v>
      </c>
      <c r="V23" s="14">
        <v>2.12</v>
      </c>
      <c r="W23" s="2">
        <v>-5.97</v>
      </c>
      <c r="X23" s="2">
        <v>-0.28000000000000003</v>
      </c>
      <c r="Y23" s="2">
        <v>8.3699999999999992</v>
      </c>
      <c r="Z23" s="14">
        <v>-9.65</v>
      </c>
      <c r="AA23" s="2">
        <v>-0.64</v>
      </c>
      <c r="AB23" s="2">
        <v>0.88</v>
      </c>
      <c r="AC23" s="2">
        <v>-9.89</v>
      </c>
      <c r="AD23" s="14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83626.95</v>
      </c>
      <c r="C24" s="2">
        <v>6496.62</v>
      </c>
      <c r="D24" s="2">
        <v>14826.74</v>
      </c>
      <c r="E24" s="2">
        <v>62303.6</v>
      </c>
      <c r="F24" s="14">
        <v>14506.79</v>
      </c>
      <c r="G24" s="2">
        <v>1049.07</v>
      </c>
      <c r="H24" s="2">
        <v>3335.87</v>
      </c>
      <c r="I24" s="2">
        <v>10121.86</v>
      </c>
      <c r="J24" s="14">
        <v>5963.58</v>
      </c>
      <c r="K24" s="2">
        <v>1539.48</v>
      </c>
      <c r="L24" s="2">
        <v>2204.67</v>
      </c>
      <c r="M24" s="2">
        <v>2219.4299999999998</v>
      </c>
      <c r="N24" s="14">
        <v>5735.41</v>
      </c>
      <c r="O24" s="2">
        <v>44.37</v>
      </c>
      <c r="P24" s="2">
        <v>197.23</v>
      </c>
      <c r="Q24" s="2">
        <v>5493.8</v>
      </c>
      <c r="R24" s="14">
        <v>24428.91</v>
      </c>
      <c r="S24" s="2">
        <v>442.52</v>
      </c>
      <c r="T24" s="2">
        <v>1378.34</v>
      </c>
      <c r="U24" s="2">
        <v>22608.05</v>
      </c>
      <c r="V24" s="14">
        <v>29595.25</v>
      </c>
      <c r="W24" s="2">
        <v>2960.63</v>
      </c>
      <c r="X24" s="2">
        <v>6207.97</v>
      </c>
      <c r="Y24" s="2">
        <v>20426.650000000001</v>
      </c>
      <c r="Z24" s="14">
        <v>3397.01</v>
      </c>
      <c r="AA24" s="2">
        <v>460.55</v>
      </c>
      <c r="AB24" s="2">
        <v>1502.65</v>
      </c>
      <c r="AC24" s="2">
        <v>1433.81</v>
      </c>
      <c r="AD24" s="14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39944.629999999997</v>
      </c>
      <c r="C25" s="2">
        <v>1965.16</v>
      </c>
      <c r="D25" s="2">
        <v>7405.88</v>
      </c>
      <c r="E25" s="2">
        <v>30573.59</v>
      </c>
      <c r="F25" s="14">
        <v>5606.86</v>
      </c>
      <c r="G25" s="2">
        <v>296.42</v>
      </c>
      <c r="H25" s="2">
        <v>1169.03</v>
      </c>
      <c r="I25" s="2">
        <v>4141.3999999999996</v>
      </c>
      <c r="J25" s="14">
        <v>2685.83</v>
      </c>
      <c r="K25" s="2">
        <v>515.96</v>
      </c>
      <c r="L25" s="2">
        <v>1194.26</v>
      </c>
      <c r="M25" s="2">
        <v>975.62</v>
      </c>
      <c r="N25" s="14">
        <v>2786.26</v>
      </c>
      <c r="O25" s="2">
        <v>14.55</v>
      </c>
      <c r="P25" s="2">
        <v>63.71</v>
      </c>
      <c r="Q25" s="2">
        <v>2708</v>
      </c>
      <c r="R25" s="14">
        <v>12389.29</v>
      </c>
      <c r="S25" s="2">
        <v>205.44</v>
      </c>
      <c r="T25" s="2">
        <v>813.41</v>
      </c>
      <c r="U25" s="2">
        <v>11370.44</v>
      </c>
      <c r="V25" s="14">
        <v>15019.15</v>
      </c>
      <c r="W25" s="2">
        <v>811.81</v>
      </c>
      <c r="X25" s="2">
        <v>3463.01</v>
      </c>
      <c r="Y25" s="2">
        <v>10744.34</v>
      </c>
      <c r="Z25" s="14">
        <v>1457.24</v>
      </c>
      <c r="AA25" s="2">
        <v>120.98</v>
      </c>
      <c r="AB25" s="2">
        <v>702.48</v>
      </c>
      <c r="AC25" s="2">
        <v>633.78</v>
      </c>
      <c r="AD25" s="14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6757.29</v>
      </c>
      <c r="C26" s="2">
        <v>454.48</v>
      </c>
      <c r="D26" s="2">
        <v>1329.07</v>
      </c>
      <c r="E26" s="2">
        <v>4973.75</v>
      </c>
      <c r="F26" s="14">
        <v>975.65</v>
      </c>
      <c r="G26" s="2">
        <v>69.64</v>
      </c>
      <c r="H26" s="2">
        <v>306.83999999999997</v>
      </c>
      <c r="I26" s="2">
        <v>599.16999999999996</v>
      </c>
      <c r="J26" s="14">
        <v>665.88</v>
      </c>
      <c r="K26" s="2">
        <v>150.49</v>
      </c>
      <c r="L26" s="2">
        <v>261.2</v>
      </c>
      <c r="M26" s="2">
        <v>254.19</v>
      </c>
      <c r="N26" s="14">
        <v>330.41</v>
      </c>
      <c r="O26" s="2">
        <v>4.0999999999999996</v>
      </c>
      <c r="P26" s="2">
        <v>23.29</v>
      </c>
      <c r="Q26" s="2">
        <v>303.02</v>
      </c>
      <c r="R26" s="14">
        <v>2214.37</v>
      </c>
      <c r="S26" s="2">
        <v>18.489999999999998</v>
      </c>
      <c r="T26" s="2">
        <v>124.31</v>
      </c>
      <c r="U26" s="2">
        <v>2071.5700000000002</v>
      </c>
      <c r="V26" s="14">
        <v>2284</v>
      </c>
      <c r="W26" s="2">
        <v>178.95</v>
      </c>
      <c r="X26" s="2">
        <v>501.09</v>
      </c>
      <c r="Y26" s="2">
        <v>1603.95</v>
      </c>
      <c r="Z26" s="14">
        <v>286.98</v>
      </c>
      <c r="AA26" s="2">
        <v>32.799999999999997</v>
      </c>
      <c r="AB26" s="2">
        <v>112.33</v>
      </c>
      <c r="AC26" s="2">
        <v>141.85</v>
      </c>
      <c r="AD26" s="14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379.79</v>
      </c>
      <c r="C27" s="2">
        <v>27.49</v>
      </c>
      <c r="D27" s="2">
        <v>80.400000000000006</v>
      </c>
      <c r="E27" s="2">
        <v>271.89999999999998</v>
      </c>
      <c r="F27" s="14">
        <v>33.08</v>
      </c>
      <c r="G27" s="2">
        <v>3.51</v>
      </c>
      <c r="H27" s="2">
        <v>16.899999999999999</v>
      </c>
      <c r="I27" s="2">
        <v>12.67</v>
      </c>
      <c r="J27" s="14">
        <v>65.319999999999993</v>
      </c>
      <c r="K27" s="2">
        <v>7.46</v>
      </c>
      <c r="L27" s="2">
        <v>19.59</v>
      </c>
      <c r="M27" s="2">
        <v>38.270000000000003</v>
      </c>
      <c r="N27" s="14">
        <v>21.93</v>
      </c>
      <c r="O27" s="2">
        <v>0.28999999999999998</v>
      </c>
      <c r="P27" s="2">
        <v>0.53</v>
      </c>
      <c r="Q27" s="2">
        <v>21.11</v>
      </c>
      <c r="R27" s="14">
        <v>133.54</v>
      </c>
      <c r="S27" s="2">
        <v>2.0299999999999998</v>
      </c>
      <c r="T27" s="2">
        <v>8.7799999999999994</v>
      </c>
      <c r="U27" s="2">
        <v>122.73</v>
      </c>
      <c r="V27" s="14">
        <v>117.69</v>
      </c>
      <c r="W27" s="2">
        <v>12.58</v>
      </c>
      <c r="X27" s="2">
        <v>30.89</v>
      </c>
      <c r="Y27" s="2">
        <v>74.22</v>
      </c>
      <c r="Z27" s="14">
        <v>8.23</v>
      </c>
      <c r="AA27" s="2">
        <v>1.61</v>
      </c>
      <c r="AB27" s="2">
        <v>3.71</v>
      </c>
      <c r="AC27" s="2">
        <v>2.9</v>
      </c>
      <c r="AD27" s="14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2672.69</v>
      </c>
      <c r="C28" s="2">
        <v>57.49</v>
      </c>
      <c r="D28" s="2">
        <v>360.48</v>
      </c>
      <c r="E28" s="2">
        <v>2254.7199999999998</v>
      </c>
      <c r="F28" s="14">
        <v>348.51</v>
      </c>
      <c r="G28" s="2">
        <v>11.44</v>
      </c>
      <c r="H28" s="2">
        <v>83.71</v>
      </c>
      <c r="I28" s="2">
        <v>253.35</v>
      </c>
      <c r="J28" s="14">
        <v>75.319999999999993</v>
      </c>
      <c r="K28" s="2">
        <v>8.2100000000000009</v>
      </c>
      <c r="L28" s="2">
        <v>41.34</v>
      </c>
      <c r="M28" s="2">
        <v>25.76</v>
      </c>
      <c r="N28" s="14">
        <v>195.63</v>
      </c>
      <c r="O28" s="2">
        <v>0.5</v>
      </c>
      <c r="P28" s="2">
        <v>5.86</v>
      </c>
      <c r="Q28" s="2">
        <v>189.27</v>
      </c>
      <c r="R28" s="14">
        <v>300.33999999999997</v>
      </c>
      <c r="S28" s="2">
        <v>4.83</v>
      </c>
      <c r="T28" s="2">
        <v>19.29</v>
      </c>
      <c r="U28" s="2">
        <v>276.20999999999998</v>
      </c>
      <c r="V28" s="14">
        <v>1685.94</v>
      </c>
      <c r="W28" s="2">
        <v>27.17</v>
      </c>
      <c r="X28" s="2">
        <v>173.22</v>
      </c>
      <c r="Y28" s="2">
        <v>1485.55</v>
      </c>
      <c r="Z28" s="14">
        <v>66.95</v>
      </c>
      <c r="AA28" s="2">
        <v>5.33</v>
      </c>
      <c r="AB28" s="2">
        <v>37.049999999999997</v>
      </c>
      <c r="AC28" s="2">
        <v>24.57</v>
      </c>
      <c r="AD28" s="14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4768.54</v>
      </c>
      <c r="C29" s="2">
        <v>328.17</v>
      </c>
      <c r="D29" s="2">
        <v>442.31</v>
      </c>
      <c r="E29" s="2">
        <v>3998.06</v>
      </c>
      <c r="F29" s="14">
        <v>594.66</v>
      </c>
      <c r="G29" s="2">
        <v>48.16</v>
      </c>
      <c r="H29" s="2">
        <v>97.61</v>
      </c>
      <c r="I29" s="2">
        <v>448.89</v>
      </c>
      <c r="J29" s="14">
        <v>522.5</v>
      </c>
      <c r="K29" s="2">
        <v>172.1</v>
      </c>
      <c r="L29" s="2">
        <v>154.03</v>
      </c>
      <c r="M29" s="2">
        <v>196.37</v>
      </c>
      <c r="N29" s="14">
        <v>419.56</v>
      </c>
      <c r="O29" s="2">
        <v>1.42</v>
      </c>
      <c r="P29" s="2">
        <v>33.04</v>
      </c>
      <c r="Q29" s="2">
        <v>385.09</v>
      </c>
      <c r="R29" s="14">
        <v>651.03</v>
      </c>
      <c r="S29" s="2">
        <v>6.61</v>
      </c>
      <c r="T29" s="2">
        <v>7.83</v>
      </c>
      <c r="U29" s="2">
        <v>636.6</v>
      </c>
      <c r="V29" s="14">
        <v>2452.15</v>
      </c>
      <c r="W29" s="2">
        <v>69.510000000000005</v>
      </c>
      <c r="X29" s="2">
        <v>127.99</v>
      </c>
      <c r="Y29" s="2">
        <v>2254.65</v>
      </c>
      <c r="Z29" s="14">
        <v>128.63</v>
      </c>
      <c r="AA29" s="2">
        <v>30.36</v>
      </c>
      <c r="AB29" s="2">
        <v>21.81</v>
      </c>
      <c r="AC29" s="2">
        <v>76.459999999999994</v>
      </c>
      <c r="AD29" s="14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1360.28</v>
      </c>
      <c r="C30" s="2">
        <v>85.24</v>
      </c>
      <c r="D30" s="2">
        <v>139.80000000000001</v>
      </c>
      <c r="E30" s="2">
        <v>1135.24</v>
      </c>
      <c r="F30" s="14">
        <v>263</v>
      </c>
      <c r="G30" s="2">
        <v>11.08</v>
      </c>
      <c r="H30" s="2">
        <v>53.93</v>
      </c>
      <c r="I30" s="2">
        <v>197.99</v>
      </c>
      <c r="J30" s="14">
        <v>117.24</v>
      </c>
      <c r="K30" s="2">
        <v>68.25</v>
      </c>
      <c r="L30" s="2">
        <v>40.22</v>
      </c>
      <c r="M30" s="2">
        <v>8.76</v>
      </c>
      <c r="N30" s="14">
        <v>50.17</v>
      </c>
      <c r="O30" s="2">
        <v>0.3</v>
      </c>
      <c r="P30" s="2">
        <v>0.3</v>
      </c>
      <c r="Q30" s="2">
        <v>49.57</v>
      </c>
      <c r="R30" s="14">
        <v>34.53</v>
      </c>
      <c r="S30" s="2">
        <v>0.4</v>
      </c>
      <c r="T30" s="2">
        <v>0.54</v>
      </c>
      <c r="U30" s="2">
        <v>33.590000000000003</v>
      </c>
      <c r="V30" s="14">
        <v>883.6</v>
      </c>
      <c r="W30" s="2">
        <v>4.4000000000000004</v>
      </c>
      <c r="X30" s="2">
        <v>43.19</v>
      </c>
      <c r="Y30" s="2">
        <v>836</v>
      </c>
      <c r="Z30" s="14">
        <v>11.75</v>
      </c>
      <c r="AA30" s="2">
        <v>0.8</v>
      </c>
      <c r="AB30" s="2">
        <v>1.62</v>
      </c>
      <c r="AC30" s="2">
        <v>9.32</v>
      </c>
      <c r="AD30" s="14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10139.67</v>
      </c>
      <c r="C31" s="2">
        <v>409.33</v>
      </c>
      <c r="D31" s="2">
        <v>1065.57</v>
      </c>
      <c r="E31" s="2">
        <v>8664.77</v>
      </c>
      <c r="F31" s="14">
        <v>1481.81</v>
      </c>
      <c r="G31" s="2">
        <v>74.08</v>
      </c>
      <c r="H31" s="2">
        <v>266.25</v>
      </c>
      <c r="I31" s="2">
        <v>1141.48</v>
      </c>
      <c r="J31" s="14">
        <v>1925.82</v>
      </c>
      <c r="K31" s="2">
        <v>232.9</v>
      </c>
      <c r="L31" s="2">
        <v>500.86</v>
      </c>
      <c r="M31" s="2">
        <v>1192.06</v>
      </c>
      <c r="N31" s="14">
        <v>2233.0700000000002</v>
      </c>
      <c r="O31" s="2">
        <v>4.07</v>
      </c>
      <c r="P31" s="2">
        <v>46.15</v>
      </c>
      <c r="Q31" s="2">
        <v>2182.85</v>
      </c>
      <c r="R31" s="14">
        <v>1706.18</v>
      </c>
      <c r="S31" s="2">
        <v>6.58</v>
      </c>
      <c r="T31" s="2">
        <v>33.299999999999997</v>
      </c>
      <c r="U31" s="2">
        <v>1666.29</v>
      </c>
      <c r="V31" s="14">
        <v>2639.47</v>
      </c>
      <c r="W31" s="2">
        <v>59.39</v>
      </c>
      <c r="X31" s="2">
        <v>170.89</v>
      </c>
      <c r="Y31" s="2">
        <v>2409.19</v>
      </c>
      <c r="Z31" s="14">
        <v>153.33000000000001</v>
      </c>
      <c r="AA31" s="2">
        <v>32.31</v>
      </c>
      <c r="AB31" s="2">
        <v>48.12</v>
      </c>
      <c r="AC31" s="2">
        <v>72.89</v>
      </c>
      <c r="AD31" s="14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82">
        <v>3790.32</v>
      </c>
      <c r="C32" s="183">
        <v>211.53</v>
      </c>
      <c r="D32" s="183">
        <v>597.47</v>
      </c>
      <c r="E32" s="183">
        <v>2981.32</v>
      </c>
      <c r="F32" s="182">
        <v>665.11</v>
      </c>
      <c r="G32" s="183">
        <v>39.409999999999997</v>
      </c>
      <c r="H32" s="183">
        <v>152.16</v>
      </c>
      <c r="I32" s="183">
        <v>473.54</v>
      </c>
      <c r="J32" s="182">
        <v>1050.24</v>
      </c>
      <c r="K32" s="183">
        <v>141.30000000000001</v>
      </c>
      <c r="L32" s="183">
        <v>265.31</v>
      </c>
      <c r="M32" s="183">
        <v>643.64</v>
      </c>
      <c r="N32" s="182">
        <v>223.44</v>
      </c>
      <c r="O32" s="183">
        <v>2.58</v>
      </c>
      <c r="P32" s="183">
        <v>37.89</v>
      </c>
      <c r="Q32" s="183">
        <v>182.97</v>
      </c>
      <c r="R32" s="182">
        <v>672</v>
      </c>
      <c r="S32" s="183">
        <v>2.12</v>
      </c>
      <c r="T32" s="183">
        <v>14.57</v>
      </c>
      <c r="U32" s="183">
        <v>655.29999999999995</v>
      </c>
      <c r="V32" s="182">
        <v>1090.75</v>
      </c>
      <c r="W32" s="183">
        <v>21.29</v>
      </c>
      <c r="X32" s="183">
        <v>101.73</v>
      </c>
      <c r="Y32" s="183">
        <v>967.73</v>
      </c>
      <c r="Z32" s="182">
        <v>88.79</v>
      </c>
      <c r="AA32" s="183">
        <v>4.8499999999999996</v>
      </c>
      <c r="AB32" s="183">
        <v>25.81</v>
      </c>
      <c r="AC32" s="183">
        <v>58.14</v>
      </c>
      <c r="AD32" s="14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95409.06</v>
      </c>
      <c r="C33" s="162">
        <v>6952.2</v>
      </c>
      <c r="D33" s="162">
        <v>17365.96</v>
      </c>
      <c r="E33" s="162">
        <v>71090.899999999994</v>
      </c>
      <c r="F33" s="161">
        <v>13165.76</v>
      </c>
      <c r="G33" s="162">
        <v>868.86</v>
      </c>
      <c r="H33" s="162">
        <v>4346.51</v>
      </c>
      <c r="I33" s="162">
        <v>7950.39</v>
      </c>
      <c r="J33" s="161">
        <v>5759.09</v>
      </c>
      <c r="K33" s="162">
        <v>1316.89</v>
      </c>
      <c r="L33" s="162">
        <v>2747.69</v>
      </c>
      <c r="M33" s="162">
        <v>1694.52</v>
      </c>
      <c r="N33" s="161">
        <v>6471.76</v>
      </c>
      <c r="O33" s="162">
        <v>26.64</v>
      </c>
      <c r="P33" s="162">
        <v>77.72</v>
      </c>
      <c r="Q33" s="162">
        <v>6367.4</v>
      </c>
      <c r="R33" s="161">
        <v>27958.32</v>
      </c>
      <c r="S33" s="162">
        <v>140.53</v>
      </c>
      <c r="T33" s="162">
        <v>753.4</v>
      </c>
      <c r="U33" s="162">
        <v>27064.400000000001</v>
      </c>
      <c r="V33" s="161">
        <v>38938.660000000003</v>
      </c>
      <c r="W33" s="162">
        <v>4233.3</v>
      </c>
      <c r="X33" s="162">
        <v>8161.49</v>
      </c>
      <c r="Y33" s="162">
        <v>26543.86</v>
      </c>
      <c r="Z33" s="161">
        <v>3115.47</v>
      </c>
      <c r="AA33" s="162">
        <v>365.98</v>
      </c>
      <c r="AB33" s="162">
        <v>1279.1500000000001</v>
      </c>
      <c r="AC33" s="162">
        <v>1470.34</v>
      </c>
      <c r="AD33" s="14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5107.53</v>
      </c>
      <c r="C34" s="17">
        <v>207.93</v>
      </c>
      <c r="D34" s="17">
        <v>535.05999999999995</v>
      </c>
      <c r="E34" s="17">
        <v>4364.53</v>
      </c>
      <c r="F34" s="16">
        <v>500.09</v>
      </c>
      <c r="G34" s="17">
        <v>23.95</v>
      </c>
      <c r="H34" s="17">
        <v>137.24</v>
      </c>
      <c r="I34" s="17">
        <v>338.9</v>
      </c>
      <c r="J34" s="16">
        <v>190.57</v>
      </c>
      <c r="K34" s="17">
        <v>41.5</v>
      </c>
      <c r="L34" s="17">
        <v>70.849999999999994</v>
      </c>
      <c r="M34" s="17">
        <v>78.22</v>
      </c>
      <c r="N34" s="16">
        <v>643.17999999999995</v>
      </c>
      <c r="O34" s="17">
        <v>1.1499999999999999</v>
      </c>
      <c r="P34" s="17">
        <v>7.89</v>
      </c>
      <c r="Q34" s="17">
        <v>634.14</v>
      </c>
      <c r="R34" s="16">
        <v>1978.48</v>
      </c>
      <c r="S34" s="17">
        <v>5.96</v>
      </c>
      <c r="T34" s="17">
        <v>28.24</v>
      </c>
      <c r="U34" s="17">
        <v>1944.28</v>
      </c>
      <c r="V34" s="16">
        <v>1675.39</v>
      </c>
      <c r="W34" s="17">
        <v>122.57</v>
      </c>
      <c r="X34" s="17">
        <v>241.81</v>
      </c>
      <c r="Y34" s="17">
        <v>1311.01</v>
      </c>
      <c r="Z34" s="16">
        <v>119.83</v>
      </c>
      <c r="AA34" s="17">
        <v>12.81</v>
      </c>
      <c r="AB34" s="17">
        <v>49.03</v>
      </c>
      <c r="AC34" s="17">
        <v>57.98</v>
      </c>
      <c r="AD34" s="14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82">
        <v>909.16</v>
      </c>
      <c r="C35" s="183">
        <v>192.44</v>
      </c>
      <c r="D35" s="183">
        <v>373.63</v>
      </c>
      <c r="E35" s="183">
        <v>343.09</v>
      </c>
      <c r="F35" s="182">
        <v>108.31</v>
      </c>
      <c r="G35" s="183">
        <v>18.690000000000001</v>
      </c>
      <c r="H35" s="183">
        <v>45.54</v>
      </c>
      <c r="I35" s="183">
        <v>44.08</v>
      </c>
      <c r="J35" s="182">
        <v>275.83</v>
      </c>
      <c r="K35" s="183">
        <v>99.61</v>
      </c>
      <c r="L35" s="183">
        <v>146.36000000000001</v>
      </c>
      <c r="M35" s="183">
        <v>29.86</v>
      </c>
      <c r="N35" s="182">
        <v>224.21</v>
      </c>
      <c r="O35" s="183">
        <v>2.56</v>
      </c>
      <c r="P35" s="183">
        <v>40.33</v>
      </c>
      <c r="Q35" s="183">
        <v>181.32</v>
      </c>
      <c r="R35" s="182">
        <v>33.53</v>
      </c>
      <c r="S35" s="183">
        <v>1.71</v>
      </c>
      <c r="T35" s="183">
        <v>3.35</v>
      </c>
      <c r="U35" s="183">
        <v>28.48</v>
      </c>
      <c r="V35" s="182">
        <v>155.78</v>
      </c>
      <c r="W35" s="183">
        <v>57.2</v>
      </c>
      <c r="X35" s="183">
        <v>66.64</v>
      </c>
      <c r="Y35" s="183">
        <v>31.94</v>
      </c>
      <c r="Z35" s="182">
        <v>111.5</v>
      </c>
      <c r="AA35" s="183">
        <v>12.66</v>
      </c>
      <c r="AB35" s="183">
        <v>71.42</v>
      </c>
      <c r="AC35" s="183">
        <v>27.42</v>
      </c>
      <c r="AD35" s="14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91210.69</v>
      </c>
      <c r="C36" s="162">
        <v>6936.7</v>
      </c>
      <c r="D36" s="162">
        <v>17204.52</v>
      </c>
      <c r="E36" s="162">
        <v>67069.47</v>
      </c>
      <c r="F36" s="161">
        <v>12773.98</v>
      </c>
      <c r="G36" s="162">
        <v>863.6</v>
      </c>
      <c r="H36" s="162">
        <v>4254.8</v>
      </c>
      <c r="I36" s="162">
        <v>7655.57</v>
      </c>
      <c r="J36" s="161">
        <v>5844.35</v>
      </c>
      <c r="K36" s="162">
        <v>1375</v>
      </c>
      <c r="L36" s="162">
        <v>2823.2</v>
      </c>
      <c r="M36" s="162">
        <v>1646.16</v>
      </c>
      <c r="N36" s="161">
        <v>6052.78</v>
      </c>
      <c r="O36" s="162">
        <v>28.05</v>
      </c>
      <c r="P36" s="162">
        <v>110.16</v>
      </c>
      <c r="Q36" s="162">
        <v>5914.57</v>
      </c>
      <c r="R36" s="161">
        <v>26013.38</v>
      </c>
      <c r="S36" s="162">
        <v>136.28</v>
      </c>
      <c r="T36" s="162">
        <v>728.5</v>
      </c>
      <c r="U36" s="162">
        <v>25148.6</v>
      </c>
      <c r="V36" s="161">
        <v>37419.050000000003</v>
      </c>
      <c r="W36" s="162">
        <v>4167.9399999999996</v>
      </c>
      <c r="X36" s="162">
        <v>7986.32</v>
      </c>
      <c r="Y36" s="162">
        <v>25264.799999999999</v>
      </c>
      <c r="Z36" s="161">
        <v>3107.15</v>
      </c>
      <c r="AA36" s="162">
        <v>365.84</v>
      </c>
      <c r="AB36" s="162">
        <v>1301.54</v>
      </c>
      <c r="AC36" s="162">
        <v>1439.77</v>
      </c>
      <c r="AD36" s="14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42097.81</v>
      </c>
      <c r="C37" s="17">
        <v>4052.12</v>
      </c>
      <c r="D37" s="17">
        <v>10088.77</v>
      </c>
      <c r="E37" s="17">
        <v>27956.93</v>
      </c>
      <c r="F37" s="16">
        <v>7163.96</v>
      </c>
      <c r="G37" s="17">
        <v>590.26</v>
      </c>
      <c r="H37" s="17">
        <v>2639.07</v>
      </c>
      <c r="I37" s="17">
        <v>3934.63</v>
      </c>
      <c r="J37" s="16">
        <v>2414.3200000000002</v>
      </c>
      <c r="K37" s="17">
        <v>675.08</v>
      </c>
      <c r="L37" s="17">
        <v>1062.54</v>
      </c>
      <c r="M37" s="17">
        <v>676.7</v>
      </c>
      <c r="N37" s="16">
        <v>2494.23</v>
      </c>
      <c r="O37" s="17">
        <v>20.32</v>
      </c>
      <c r="P37" s="17">
        <v>85.73</v>
      </c>
      <c r="Q37" s="17">
        <v>2388.17</v>
      </c>
      <c r="R37" s="16">
        <v>7784.32</v>
      </c>
      <c r="S37" s="17">
        <v>117.31</v>
      </c>
      <c r="T37" s="17">
        <v>390.77</v>
      </c>
      <c r="U37" s="17">
        <v>7276.24</v>
      </c>
      <c r="V37" s="16">
        <v>20574.009999999998</v>
      </c>
      <c r="W37" s="17">
        <v>2408.94</v>
      </c>
      <c r="X37" s="17">
        <v>5116.84</v>
      </c>
      <c r="Y37" s="17">
        <v>13048.23</v>
      </c>
      <c r="Z37" s="16">
        <v>1666.97</v>
      </c>
      <c r="AA37" s="17">
        <v>240.2</v>
      </c>
      <c r="AB37" s="17">
        <v>793.81</v>
      </c>
      <c r="AC37" s="17">
        <v>632.96</v>
      </c>
      <c r="AD37" s="14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82">
        <v>18575.150000000001</v>
      </c>
      <c r="C38" s="183">
        <v>1497.15</v>
      </c>
      <c r="D38" s="183">
        <v>4190.1400000000003</v>
      </c>
      <c r="E38" s="183">
        <v>12887.87</v>
      </c>
      <c r="F38" s="182">
        <v>3022.53</v>
      </c>
      <c r="G38" s="183">
        <v>206.49</v>
      </c>
      <c r="H38" s="183">
        <v>1109.97</v>
      </c>
      <c r="I38" s="183">
        <v>1706.08</v>
      </c>
      <c r="J38" s="182">
        <v>1071.77</v>
      </c>
      <c r="K38" s="183">
        <v>285.56</v>
      </c>
      <c r="L38" s="183">
        <v>482.13</v>
      </c>
      <c r="M38" s="183">
        <v>304.08</v>
      </c>
      <c r="N38" s="182">
        <v>1091.27</v>
      </c>
      <c r="O38" s="183">
        <v>5.5</v>
      </c>
      <c r="P38" s="183">
        <v>34.270000000000003</v>
      </c>
      <c r="Q38" s="183">
        <v>1051.5</v>
      </c>
      <c r="R38" s="182">
        <v>3691.17</v>
      </c>
      <c r="S38" s="183">
        <v>34.83</v>
      </c>
      <c r="T38" s="183">
        <v>148.21</v>
      </c>
      <c r="U38" s="183">
        <v>3508.12</v>
      </c>
      <c r="V38" s="182">
        <v>9048.07</v>
      </c>
      <c r="W38" s="183">
        <v>880.51</v>
      </c>
      <c r="X38" s="183">
        <v>2096.2600000000002</v>
      </c>
      <c r="Y38" s="183">
        <v>6071.3</v>
      </c>
      <c r="Z38" s="182">
        <v>650.34</v>
      </c>
      <c r="AA38" s="183">
        <v>84.26</v>
      </c>
      <c r="AB38" s="183">
        <v>319.3</v>
      </c>
      <c r="AC38" s="183">
        <v>246.78</v>
      </c>
      <c r="AD38" s="14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30537.73</v>
      </c>
      <c r="C39" s="162">
        <v>1387.44</v>
      </c>
      <c r="D39" s="162">
        <v>2925.62</v>
      </c>
      <c r="E39" s="162">
        <v>26224.67</v>
      </c>
      <c r="F39" s="161">
        <v>2587.48</v>
      </c>
      <c r="G39" s="162">
        <v>66.86</v>
      </c>
      <c r="H39" s="162">
        <v>505.77</v>
      </c>
      <c r="I39" s="162">
        <v>2014.86</v>
      </c>
      <c r="J39" s="161">
        <v>2358.2600000000002</v>
      </c>
      <c r="K39" s="162">
        <v>414.36</v>
      </c>
      <c r="L39" s="162">
        <v>1278.52</v>
      </c>
      <c r="M39" s="162">
        <v>665.37</v>
      </c>
      <c r="N39" s="161">
        <v>2467.29</v>
      </c>
      <c r="O39" s="162">
        <v>2.23</v>
      </c>
      <c r="P39" s="162">
        <v>-9.84</v>
      </c>
      <c r="Q39" s="162">
        <v>2474.9</v>
      </c>
      <c r="R39" s="161">
        <v>14537.89</v>
      </c>
      <c r="S39" s="162">
        <v>-15.87</v>
      </c>
      <c r="T39" s="162">
        <v>189.52</v>
      </c>
      <c r="U39" s="162">
        <v>14364.24</v>
      </c>
      <c r="V39" s="161">
        <v>7796.97</v>
      </c>
      <c r="W39" s="162">
        <v>878.49</v>
      </c>
      <c r="X39" s="162">
        <v>773.22</v>
      </c>
      <c r="Y39" s="162">
        <v>6145.27</v>
      </c>
      <c r="Z39" s="161">
        <v>789.84</v>
      </c>
      <c r="AA39" s="162">
        <v>41.38</v>
      </c>
      <c r="AB39" s="162">
        <v>188.43</v>
      </c>
      <c r="AC39" s="162">
        <v>560.04</v>
      </c>
      <c r="AD39" s="14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8437.1</v>
      </c>
      <c r="C40" s="17">
        <v>271.05</v>
      </c>
      <c r="D40" s="17">
        <v>913.47</v>
      </c>
      <c r="E40" s="17">
        <v>7252.58</v>
      </c>
      <c r="F40" s="16">
        <v>2061.7600000000002</v>
      </c>
      <c r="G40" s="17">
        <v>63.69</v>
      </c>
      <c r="H40" s="17">
        <v>342.29</v>
      </c>
      <c r="I40" s="17">
        <v>1655.78</v>
      </c>
      <c r="J40" s="16">
        <v>810.73</v>
      </c>
      <c r="K40" s="17">
        <v>92.16</v>
      </c>
      <c r="L40" s="17">
        <v>145.97999999999999</v>
      </c>
      <c r="M40" s="17">
        <v>572.6</v>
      </c>
      <c r="N40" s="16">
        <v>697.64</v>
      </c>
      <c r="O40" s="17">
        <v>0.99</v>
      </c>
      <c r="P40" s="17">
        <v>12.09</v>
      </c>
      <c r="Q40" s="17">
        <v>684.56</v>
      </c>
      <c r="R40" s="16">
        <v>3193.16</v>
      </c>
      <c r="S40" s="17">
        <v>46.28</v>
      </c>
      <c r="T40" s="17">
        <v>50.56</v>
      </c>
      <c r="U40" s="17">
        <v>3096.32</v>
      </c>
      <c r="V40" s="16">
        <v>1479.7</v>
      </c>
      <c r="W40" s="17">
        <v>50.11</v>
      </c>
      <c r="X40" s="17">
        <v>256.69</v>
      </c>
      <c r="Y40" s="17">
        <v>1172.9100000000001</v>
      </c>
      <c r="Z40" s="16">
        <v>194.11</v>
      </c>
      <c r="AA40" s="17">
        <v>17.82</v>
      </c>
      <c r="AB40" s="17">
        <v>105.88</v>
      </c>
      <c r="AC40" s="17">
        <v>70.41</v>
      </c>
      <c r="AD40" s="14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18381.97</v>
      </c>
      <c r="C41" s="2">
        <v>848.62</v>
      </c>
      <c r="D41" s="2">
        <v>2301.34</v>
      </c>
      <c r="E41" s="2">
        <v>15232</v>
      </c>
      <c r="F41" s="14">
        <v>1512.87</v>
      </c>
      <c r="G41" s="2">
        <v>85.68</v>
      </c>
      <c r="H41" s="2">
        <v>310.89</v>
      </c>
      <c r="I41" s="2">
        <v>1116.31</v>
      </c>
      <c r="J41" s="14">
        <v>2469.1999999999998</v>
      </c>
      <c r="K41" s="2">
        <v>414.04</v>
      </c>
      <c r="L41" s="2">
        <v>1252.6600000000001</v>
      </c>
      <c r="M41" s="2">
        <v>802.49</v>
      </c>
      <c r="N41" s="14">
        <v>2164.5700000000002</v>
      </c>
      <c r="O41" s="2">
        <v>7.13</v>
      </c>
      <c r="P41" s="2">
        <v>19.260000000000002</v>
      </c>
      <c r="Q41" s="2">
        <v>2138.19</v>
      </c>
      <c r="R41" s="14">
        <v>8517.1200000000008</v>
      </c>
      <c r="S41" s="2">
        <v>18.34</v>
      </c>
      <c r="T41" s="2">
        <v>145.88</v>
      </c>
      <c r="U41" s="2">
        <v>8352.9</v>
      </c>
      <c r="V41" s="14">
        <v>3317.9</v>
      </c>
      <c r="W41" s="2">
        <v>272.83999999999997</v>
      </c>
      <c r="X41" s="2">
        <v>427.55</v>
      </c>
      <c r="Y41" s="2">
        <v>2617.5100000000002</v>
      </c>
      <c r="Z41" s="14">
        <v>400.31</v>
      </c>
      <c r="AA41" s="2">
        <v>50.6</v>
      </c>
      <c r="AB41" s="2">
        <v>145.1</v>
      </c>
      <c r="AC41" s="2">
        <v>204.61</v>
      </c>
      <c r="AD41" s="14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82">
        <v>6797.07</v>
      </c>
      <c r="C42" s="183">
        <v>259.79000000000002</v>
      </c>
      <c r="D42" s="183">
        <v>681.08</v>
      </c>
      <c r="E42" s="183">
        <v>5856.21</v>
      </c>
      <c r="F42" s="182">
        <v>1733.56</v>
      </c>
      <c r="G42" s="183">
        <v>84.1</v>
      </c>
      <c r="H42" s="183">
        <v>295.04000000000002</v>
      </c>
      <c r="I42" s="183">
        <v>1354.42</v>
      </c>
      <c r="J42" s="182">
        <v>463.76</v>
      </c>
      <c r="K42" s="183">
        <v>64.63</v>
      </c>
      <c r="L42" s="183">
        <v>78.599999999999994</v>
      </c>
      <c r="M42" s="183">
        <v>320.52999999999997</v>
      </c>
      <c r="N42" s="182">
        <v>763.67</v>
      </c>
      <c r="O42" s="183">
        <v>0.73</v>
      </c>
      <c r="P42" s="183">
        <v>11.97</v>
      </c>
      <c r="Q42" s="183">
        <v>750.97</v>
      </c>
      <c r="R42" s="182">
        <v>2518.29</v>
      </c>
      <c r="S42" s="183">
        <v>16.23</v>
      </c>
      <c r="T42" s="183">
        <v>41.56</v>
      </c>
      <c r="U42" s="183">
        <v>2460.5</v>
      </c>
      <c r="V42" s="182">
        <v>1212.43</v>
      </c>
      <c r="W42" s="183">
        <v>82.07</v>
      </c>
      <c r="X42" s="183">
        <v>208.61</v>
      </c>
      <c r="Y42" s="183">
        <v>921.74</v>
      </c>
      <c r="Z42" s="182">
        <v>105.37</v>
      </c>
      <c r="AA42" s="183">
        <v>12.03</v>
      </c>
      <c r="AB42" s="183">
        <v>45.29</v>
      </c>
      <c r="AC42" s="183">
        <v>48.05</v>
      </c>
      <c r="AD42" s="14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13795.79</v>
      </c>
      <c r="C43" s="162">
        <v>550.08000000000004</v>
      </c>
      <c r="D43" s="162">
        <v>856.67</v>
      </c>
      <c r="E43" s="162">
        <v>12389.04</v>
      </c>
      <c r="F43" s="161">
        <v>1402.81</v>
      </c>
      <c r="G43" s="162">
        <v>-39.229999999999997</v>
      </c>
      <c r="H43" s="162">
        <v>242.12</v>
      </c>
      <c r="I43" s="162">
        <v>1199.92</v>
      </c>
      <c r="J43" s="161">
        <v>236.03</v>
      </c>
      <c r="K43" s="162">
        <v>27.85</v>
      </c>
      <c r="L43" s="162">
        <v>93.23</v>
      </c>
      <c r="M43" s="162">
        <v>114.95</v>
      </c>
      <c r="N43" s="161">
        <v>236.69</v>
      </c>
      <c r="O43" s="162">
        <v>-4.6399999999999997</v>
      </c>
      <c r="P43" s="162">
        <v>-28.98</v>
      </c>
      <c r="Q43" s="162">
        <v>270.31</v>
      </c>
      <c r="R43" s="161">
        <v>6695.64</v>
      </c>
      <c r="S43" s="162">
        <v>-4.16</v>
      </c>
      <c r="T43" s="162">
        <v>52.63</v>
      </c>
      <c r="U43" s="162">
        <v>6647.16</v>
      </c>
      <c r="V43" s="161">
        <v>4746.3500000000004</v>
      </c>
      <c r="W43" s="162">
        <v>573.67999999999995</v>
      </c>
      <c r="X43" s="162">
        <v>393.74</v>
      </c>
      <c r="Y43" s="162">
        <v>3778.93</v>
      </c>
      <c r="Z43" s="161">
        <v>478.27</v>
      </c>
      <c r="AA43" s="162">
        <v>-3.42</v>
      </c>
      <c r="AB43" s="162">
        <v>103.92</v>
      </c>
      <c r="AC43" s="162">
        <v>377.78</v>
      </c>
      <c r="AD43" s="14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103.93</v>
      </c>
      <c r="C44" s="17">
        <v>22.13</v>
      </c>
      <c r="D44" s="17">
        <v>34.07</v>
      </c>
      <c r="E44" s="17">
        <v>47.73</v>
      </c>
      <c r="F44" s="16">
        <v>32.159999999999997</v>
      </c>
      <c r="G44" s="17">
        <v>2.5</v>
      </c>
      <c r="H44" s="17">
        <v>6.3</v>
      </c>
      <c r="I44" s="17">
        <v>23.36</v>
      </c>
      <c r="J44" s="16">
        <v>58.63</v>
      </c>
      <c r="K44" s="17">
        <v>19.309999999999999</v>
      </c>
      <c r="L44" s="17">
        <v>26.79</v>
      </c>
      <c r="M44" s="17">
        <v>12.53</v>
      </c>
      <c r="N44" s="16">
        <v>0.4</v>
      </c>
      <c r="O44" s="17">
        <v>0.04</v>
      </c>
      <c r="P44" s="17">
        <v>0.21</v>
      </c>
      <c r="Q44" s="17">
        <v>0.15</v>
      </c>
      <c r="R44" s="16">
        <v>0.32</v>
      </c>
      <c r="S44" s="17">
        <v>0.03</v>
      </c>
      <c r="T44" s="17">
        <v>0.11</v>
      </c>
      <c r="U44" s="17">
        <v>0.19</v>
      </c>
      <c r="V44" s="16">
        <v>12.23</v>
      </c>
      <c r="W44" s="17">
        <v>0.17</v>
      </c>
      <c r="X44" s="17">
        <v>0.57999999999999996</v>
      </c>
      <c r="Y44" s="17">
        <v>11.48</v>
      </c>
      <c r="Z44" s="16">
        <v>0.17</v>
      </c>
      <c r="AA44" s="17">
        <v>0.09</v>
      </c>
      <c r="AB44" s="17">
        <v>0.08</v>
      </c>
      <c r="AC44" s="17">
        <v>0</v>
      </c>
      <c r="AD44" s="14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107.69</v>
      </c>
      <c r="C45" s="2">
        <v>10.38</v>
      </c>
      <c r="D45" s="2">
        <v>38.11</v>
      </c>
      <c r="E45" s="2">
        <v>59.19</v>
      </c>
      <c r="F45" s="14">
        <v>29.33</v>
      </c>
      <c r="G45" s="2">
        <v>0.93</v>
      </c>
      <c r="H45" s="2">
        <v>7.66</v>
      </c>
      <c r="I45" s="2">
        <v>20.75</v>
      </c>
      <c r="J45" s="14">
        <v>74.180000000000007</v>
      </c>
      <c r="K45" s="2">
        <v>8.42</v>
      </c>
      <c r="L45" s="2">
        <v>29.95</v>
      </c>
      <c r="M45" s="2">
        <v>35.81</v>
      </c>
      <c r="N45" s="14">
        <v>1.77</v>
      </c>
      <c r="O45" s="2">
        <v>0.02</v>
      </c>
      <c r="P45" s="2">
        <v>0.02</v>
      </c>
      <c r="Q45" s="2">
        <v>1.73</v>
      </c>
      <c r="R45" s="14">
        <v>0.02</v>
      </c>
      <c r="S45" s="2">
        <v>0</v>
      </c>
      <c r="T45" s="2">
        <v>0</v>
      </c>
      <c r="U45" s="2">
        <v>0.02</v>
      </c>
      <c r="V45" s="14">
        <v>2.17</v>
      </c>
      <c r="W45" s="2">
        <v>0.79</v>
      </c>
      <c r="X45" s="2">
        <v>0.49</v>
      </c>
      <c r="Y45" s="2">
        <v>0.88</v>
      </c>
      <c r="Z45" s="14">
        <v>0.22</v>
      </c>
      <c r="AA45" s="2">
        <v>0.22</v>
      </c>
      <c r="AB45" s="2">
        <v>0</v>
      </c>
      <c r="AC45" s="2">
        <v>0</v>
      </c>
      <c r="AD45" s="14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18123.8</v>
      </c>
      <c r="C46" s="2">
        <v>201.52</v>
      </c>
      <c r="D46" s="2">
        <v>802.05</v>
      </c>
      <c r="E46" s="2">
        <v>17120.23</v>
      </c>
      <c r="F46" s="14">
        <v>2074</v>
      </c>
      <c r="G46" s="2">
        <v>34.68</v>
      </c>
      <c r="H46" s="2">
        <v>367.78</v>
      </c>
      <c r="I46" s="2">
        <v>1671.54</v>
      </c>
      <c r="J46" s="14">
        <v>478.5</v>
      </c>
      <c r="K46" s="2">
        <v>41.99</v>
      </c>
      <c r="L46" s="2">
        <v>48.01</v>
      </c>
      <c r="M46" s="2">
        <v>388.5</v>
      </c>
      <c r="N46" s="14">
        <v>3049.47</v>
      </c>
      <c r="O46" s="2">
        <v>4.04</v>
      </c>
      <c r="P46" s="2">
        <v>11.87</v>
      </c>
      <c r="Q46" s="2">
        <v>3033.56</v>
      </c>
      <c r="R46" s="14">
        <v>4898.18</v>
      </c>
      <c r="S46" s="2">
        <v>12.68</v>
      </c>
      <c r="T46" s="2">
        <v>77.430000000000007</v>
      </c>
      <c r="U46" s="2">
        <v>4808.0600000000004</v>
      </c>
      <c r="V46" s="14">
        <v>7445.29</v>
      </c>
      <c r="W46" s="2">
        <v>86.41</v>
      </c>
      <c r="X46" s="2">
        <v>260.55</v>
      </c>
      <c r="Y46" s="2">
        <v>7098.33</v>
      </c>
      <c r="Z46" s="14">
        <v>178.35</v>
      </c>
      <c r="AA46" s="2">
        <v>21.71</v>
      </c>
      <c r="AB46" s="2">
        <v>36.409999999999997</v>
      </c>
      <c r="AC46" s="2">
        <v>120.23</v>
      </c>
      <c r="AD46" s="14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82">
        <v>14361.49</v>
      </c>
      <c r="C47" s="183">
        <v>175.5</v>
      </c>
      <c r="D47" s="183">
        <v>830</v>
      </c>
      <c r="E47" s="183">
        <v>13356</v>
      </c>
      <c r="F47" s="182">
        <v>1900.99</v>
      </c>
      <c r="G47" s="183">
        <v>32.869999999999997</v>
      </c>
      <c r="H47" s="183">
        <v>273.58</v>
      </c>
      <c r="I47" s="183">
        <v>1594.54</v>
      </c>
      <c r="J47" s="182">
        <v>479.99</v>
      </c>
      <c r="K47" s="183">
        <v>45.49</v>
      </c>
      <c r="L47" s="183">
        <v>103.96</v>
      </c>
      <c r="M47" s="183">
        <v>330.54</v>
      </c>
      <c r="N47" s="182">
        <v>2546.65</v>
      </c>
      <c r="O47" s="183">
        <v>3.89</v>
      </c>
      <c r="P47" s="183">
        <v>27.31</v>
      </c>
      <c r="Q47" s="183">
        <v>2515.4499999999998</v>
      </c>
      <c r="R47" s="182">
        <v>6023.54</v>
      </c>
      <c r="S47" s="183">
        <v>4.92</v>
      </c>
      <c r="T47" s="183">
        <v>67.040000000000006</v>
      </c>
      <c r="U47" s="183">
        <v>5951.58</v>
      </c>
      <c r="V47" s="182">
        <v>3202.44</v>
      </c>
      <c r="W47" s="183">
        <v>70.06</v>
      </c>
      <c r="X47" s="183">
        <v>272.97000000000003</v>
      </c>
      <c r="Y47" s="183">
        <v>2859.41</v>
      </c>
      <c r="Z47" s="182">
        <v>207.88</v>
      </c>
      <c r="AA47" s="183">
        <v>18.260000000000002</v>
      </c>
      <c r="AB47" s="183">
        <v>85.13</v>
      </c>
      <c r="AC47" s="183">
        <v>104.48</v>
      </c>
      <c r="AD47" s="14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17554.34</v>
      </c>
      <c r="C48" s="162">
        <v>587.85</v>
      </c>
      <c r="D48" s="162">
        <v>824.68</v>
      </c>
      <c r="E48" s="162">
        <v>16141.81</v>
      </c>
      <c r="F48" s="161">
        <v>1578.66</v>
      </c>
      <c r="G48" s="162">
        <v>-35.840000000000003</v>
      </c>
      <c r="H48" s="162">
        <v>334.98</v>
      </c>
      <c r="I48" s="162">
        <v>1279.53</v>
      </c>
      <c r="J48" s="161">
        <v>219</v>
      </c>
      <c r="K48" s="162">
        <v>35.24</v>
      </c>
      <c r="L48" s="162">
        <v>34.119999999999997</v>
      </c>
      <c r="M48" s="162">
        <v>149.63999999999999</v>
      </c>
      <c r="N48" s="161">
        <v>738.14</v>
      </c>
      <c r="O48" s="162">
        <v>-4.4800000000000004</v>
      </c>
      <c r="P48" s="162">
        <v>-44.23</v>
      </c>
      <c r="Q48" s="162">
        <v>786.84</v>
      </c>
      <c r="R48" s="161">
        <v>5570.58</v>
      </c>
      <c r="S48" s="162">
        <v>3.63</v>
      </c>
      <c r="T48" s="162">
        <v>63.12</v>
      </c>
      <c r="U48" s="162">
        <v>5503.82</v>
      </c>
      <c r="V48" s="161">
        <v>8999.26</v>
      </c>
      <c r="W48" s="162">
        <v>589.4</v>
      </c>
      <c r="X48" s="162">
        <v>381.41</v>
      </c>
      <c r="Y48" s="162">
        <v>8028.45</v>
      </c>
      <c r="Z48" s="161">
        <v>448.69</v>
      </c>
      <c r="AA48" s="162">
        <v>-0.11</v>
      </c>
      <c r="AB48" s="162">
        <v>55.28</v>
      </c>
      <c r="AC48" s="162">
        <v>393.53</v>
      </c>
      <c r="AD48" s="14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13907.9</v>
      </c>
      <c r="C49" s="17">
        <v>600.23</v>
      </c>
      <c r="D49" s="17">
        <v>1480.9</v>
      </c>
      <c r="E49" s="17">
        <v>11826.78</v>
      </c>
      <c r="F49" s="16">
        <v>2500.62</v>
      </c>
      <c r="G49" s="17">
        <v>97.25</v>
      </c>
      <c r="H49" s="17">
        <v>514.11</v>
      </c>
      <c r="I49" s="17">
        <v>1889.26</v>
      </c>
      <c r="J49" s="16">
        <v>1605.17</v>
      </c>
      <c r="K49" s="17">
        <v>206.56</v>
      </c>
      <c r="L49" s="17">
        <v>257.20999999999998</v>
      </c>
      <c r="M49" s="17">
        <v>1141.4000000000001</v>
      </c>
      <c r="N49" s="16">
        <v>1216.95</v>
      </c>
      <c r="O49" s="17">
        <v>2.71</v>
      </c>
      <c r="P49" s="17">
        <v>22.66</v>
      </c>
      <c r="Q49" s="17">
        <v>1191.58</v>
      </c>
      <c r="R49" s="16">
        <v>4788.66</v>
      </c>
      <c r="S49" s="17">
        <v>22.23</v>
      </c>
      <c r="T49" s="17">
        <v>259.97000000000003</v>
      </c>
      <c r="U49" s="17">
        <v>4506.46</v>
      </c>
      <c r="V49" s="16">
        <v>3635.31</v>
      </c>
      <c r="W49" s="17">
        <v>234.52</v>
      </c>
      <c r="X49" s="17">
        <v>354.19</v>
      </c>
      <c r="Y49" s="17">
        <v>3046.59</v>
      </c>
      <c r="Z49" s="16">
        <v>161.19</v>
      </c>
      <c r="AA49" s="17">
        <v>36.96</v>
      </c>
      <c r="AB49" s="17">
        <v>72.75</v>
      </c>
      <c r="AC49" s="17">
        <v>51.48</v>
      </c>
      <c r="AD49" s="14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15508.12</v>
      </c>
      <c r="C50" s="2">
        <v>416.82</v>
      </c>
      <c r="D50" s="2">
        <v>1318.33</v>
      </c>
      <c r="E50" s="2">
        <v>13772.97</v>
      </c>
      <c r="F50" s="14">
        <v>2761.86</v>
      </c>
      <c r="G50" s="2">
        <v>65.11</v>
      </c>
      <c r="H50" s="2">
        <v>459.33</v>
      </c>
      <c r="I50" s="2">
        <v>2237.4299999999998</v>
      </c>
      <c r="J50" s="14">
        <v>1065.93</v>
      </c>
      <c r="K50" s="2">
        <v>131.74</v>
      </c>
      <c r="L50" s="2">
        <v>183.26</v>
      </c>
      <c r="M50" s="2">
        <v>750.94</v>
      </c>
      <c r="N50" s="14">
        <v>1138.1099999999999</v>
      </c>
      <c r="O50" s="2">
        <v>4.3</v>
      </c>
      <c r="P50" s="2">
        <v>16.3</v>
      </c>
      <c r="Q50" s="2">
        <v>1117.5</v>
      </c>
      <c r="R50" s="14">
        <v>6787.91</v>
      </c>
      <c r="S50" s="2">
        <v>17.21</v>
      </c>
      <c r="T50" s="2">
        <v>250.56</v>
      </c>
      <c r="U50" s="2">
        <v>6520.13</v>
      </c>
      <c r="V50" s="14">
        <v>3565.28</v>
      </c>
      <c r="W50" s="2">
        <v>151.80000000000001</v>
      </c>
      <c r="X50" s="2">
        <v>333</v>
      </c>
      <c r="Y50" s="2">
        <v>3080.49</v>
      </c>
      <c r="Z50" s="14">
        <v>189.02</v>
      </c>
      <c r="AA50" s="2">
        <v>46.67</v>
      </c>
      <c r="AB50" s="2">
        <v>75.88</v>
      </c>
      <c r="AC50" s="2">
        <v>66.48</v>
      </c>
      <c r="AD50" s="14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684.75</v>
      </c>
      <c r="C51" s="2">
        <v>2.2200000000000002</v>
      </c>
      <c r="D51" s="2">
        <v>77.94</v>
      </c>
      <c r="E51" s="2">
        <v>604.58000000000004</v>
      </c>
      <c r="F51" s="14">
        <v>103.03</v>
      </c>
      <c r="G51" s="2">
        <v>0.5</v>
      </c>
      <c r="H51" s="2">
        <v>26.48</v>
      </c>
      <c r="I51" s="2">
        <v>76.05</v>
      </c>
      <c r="J51" s="14">
        <v>13.79</v>
      </c>
      <c r="K51" s="2">
        <v>0.24</v>
      </c>
      <c r="L51" s="2">
        <v>2.2599999999999998</v>
      </c>
      <c r="M51" s="2">
        <v>11.29</v>
      </c>
      <c r="N51" s="14">
        <v>34.85</v>
      </c>
      <c r="O51" s="2">
        <v>0.01</v>
      </c>
      <c r="P51" s="2">
        <v>1.27</v>
      </c>
      <c r="Q51" s="2">
        <v>33.58</v>
      </c>
      <c r="R51" s="14">
        <v>220.95</v>
      </c>
      <c r="S51" s="2">
        <v>0.12</v>
      </c>
      <c r="T51" s="2">
        <v>2.02</v>
      </c>
      <c r="U51" s="2">
        <v>218.82</v>
      </c>
      <c r="V51" s="14">
        <v>288.02999999999997</v>
      </c>
      <c r="W51" s="2">
        <v>1.25</v>
      </c>
      <c r="X51" s="2">
        <v>37.15</v>
      </c>
      <c r="Y51" s="2">
        <v>249.63</v>
      </c>
      <c r="Z51" s="14">
        <v>24.09</v>
      </c>
      <c r="AA51" s="2">
        <v>0.1</v>
      </c>
      <c r="AB51" s="2">
        <v>8.77</v>
      </c>
      <c r="AC51" s="2">
        <v>15.21</v>
      </c>
      <c r="AD51" s="14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82">
        <v>1266.05</v>
      </c>
      <c r="C52" s="183">
        <v>74.27</v>
      </c>
      <c r="D52" s="183">
        <v>-33.72</v>
      </c>
      <c r="E52" s="183">
        <v>1225.49</v>
      </c>
      <c r="F52" s="182">
        <v>234.79</v>
      </c>
      <c r="G52" s="183">
        <v>-7.4</v>
      </c>
      <c r="H52" s="183">
        <v>13.17</v>
      </c>
      <c r="I52" s="183">
        <v>229.02</v>
      </c>
      <c r="J52" s="182">
        <v>-79.98</v>
      </c>
      <c r="K52" s="183">
        <v>6.97</v>
      </c>
      <c r="L52" s="183">
        <v>-106.15</v>
      </c>
      <c r="M52" s="183">
        <v>19.2</v>
      </c>
      <c r="N52" s="182">
        <v>-280.72000000000003</v>
      </c>
      <c r="O52" s="183">
        <v>0.71</v>
      </c>
      <c r="P52" s="183">
        <v>6.31</v>
      </c>
      <c r="Q52" s="183">
        <v>-287.75</v>
      </c>
      <c r="R52" s="182">
        <v>809.76</v>
      </c>
      <c r="S52" s="183">
        <v>4.53</v>
      </c>
      <c r="T52" s="183">
        <v>22.67</v>
      </c>
      <c r="U52" s="183">
        <v>782.56</v>
      </c>
      <c r="V52" s="182">
        <v>429.76</v>
      </c>
      <c r="W52" s="183">
        <v>54.45</v>
      </c>
      <c r="X52" s="183">
        <v>-4.97</v>
      </c>
      <c r="Y52" s="183">
        <v>380.27</v>
      </c>
      <c r="Z52" s="182">
        <v>152.44</v>
      </c>
      <c r="AA52" s="183">
        <v>15.01</v>
      </c>
      <c r="AB52" s="183">
        <v>35.25</v>
      </c>
      <c r="AC52" s="183">
        <v>102.18</v>
      </c>
      <c r="AD52" s="14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14003.33</v>
      </c>
      <c r="C53" s="162">
        <v>694.76</v>
      </c>
      <c r="D53" s="162">
        <v>943.02</v>
      </c>
      <c r="E53" s="162">
        <v>12365.54</v>
      </c>
      <c r="F53" s="161">
        <v>979.59</v>
      </c>
      <c r="G53" s="162">
        <v>3.2</v>
      </c>
      <c r="H53" s="162">
        <v>350.1</v>
      </c>
      <c r="I53" s="162">
        <v>626.29</v>
      </c>
      <c r="J53" s="161">
        <v>824.43</v>
      </c>
      <c r="K53" s="162">
        <v>102.85</v>
      </c>
      <c r="L53" s="162">
        <v>211.97</v>
      </c>
      <c r="M53" s="162">
        <v>509.61</v>
      </c>
      <c r="N53" s="161">
        <v>1062.8599999999999</v>
      </c>
      <c r="O53" s="162">
        <v>-6.79</v>
      </c>
      <c r="P53" s="162">
        <v>-45.44</v>
      </c>
      <c r="Q53" s="162">
        <v>1115.0899999999999</v>
      </c>
      <c r="R53" s="161">
        <v>2540.61</v>
      </c>
      <c r="S53" s="162">
        <v>4</v>
      </c>
      <c r="T53" s="162">
        <v>47.85</v>
      </c>
      <c r="U53" s="162">
        <v>2488.7600000000002</v>
      </c>
      <c r="V53" s="161">
        <v>8351.5</v>
      </c>
      <c r="W53" s="162">
        <v>616.42999999999995</v>
      </c>
      <c r="X53" s="162">
        <v>370.41</v>
      </c>
      <c r="Y53" s="162">
        <v>7364.66</v>
      </c>
      <c r="Z53" s="161">
        <v>244.33</v>
      </c>
      <c r="AA53" s="162">
        <v>-24.93</v>
      </c>
      <c r="AB53" s="162">
        <v>8.1300000000000008</v>
      </c>
      <c r="AC53" s="162">
        <v>261.13</v>
      </c>
      <c r="AD53" s="14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28191.51</v>
      </c>
      <c r="C54" s="162">
        <v>1469.28</v>
      </c>
      <c r="D54" s="162">
        <v>2852.49</v>
      </c>
      <c r="E54" s="162">
        <v>23869.74</v>
      </c>
      <c r="F54" s="161">
        <v>2041.51</v>
      </c>
      <c r="G54" s="162">
        <v>100.48</v>
      </c>
      <c r="H54" s="162">
        <v>463.56</v>
      </c>
      <c r="I54" s="162">
        <v>1477.47</v>
      </c>
      <c r="J54" s="161">
        <v>2488.9899999999998</v>
      </c>
      <c r="K54" s="162">
        <v>449.06</v>
      </c>
      <c r="L54" s="162">
        <v>1374.84</v>
      </c>
      <c r="M54" s="162">
        <v>665.08</v>
      </c>
      <c r="N54" s="161">
        <v>4116.4799999999996</v>
      </c>
      <c r="O54" s="162">
        <v>3.57</v>
      </c>
      <c r="P54" s="162">
        <v>-24.45</v>
      </c>
      <c r="Q54" s="162">
        <v>4137.3599999999997</v>
      </c>
      <c r="R54" s="161">
        <v>12280.8</v>
      </c>
      <c r="S54" s="162">
        <v>-18.28</v>
      </c>
      <c r="T54" s="162">
        <v>201.33</v>
      </c>
      <c r="U54" s="162">
        <v>12097.75</v>
      </c>
      <c r="V54" s="161">
        <v>6620.15</v>
      </c>
      <c r="W54" s="162">
        <v>904.02</v>
      </c>
      <c r="X54" s="162">
        <v>718.37</v>
      </c>
      <c r="Y54" s="162">
        <v>4997.76</v>
      </c>
      <c r="Z54" s="161">
        <v>643.59</v>
      </c>
      <c r="AA54" s="162">
        <v>30.42</v>
      </c>
      <c r="AB54" s="162">
        <v>118.84</v>
      </c>
      <c r="AC54" s="162">
        <v>494.33</v>
      </c>
      <c r="AD54" s="14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14"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7AE7-C975-A142-A500-1C63EBB1C606}">
  <dimension ref="A1:AO54"/>
  <sheetViews>
    <sheetView zoomScale="85" zoomScaleNormal="85" workbookViewId="0"/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190</v>
      </c>
      <c r="C7" s="195" t="s">
        <v>190</v>
      </c>
      <c r="D7" s="195" t="s">
        <v>190</v>
      </c>
      <c r="E7" s="195" t="s">
        <v>190</v>
      </c>
      <c r="F7" s="195" t="s">
        <v>191</v>
      </c>
      <c r="G7" s="195" t="s">
        <v>191</v>
      </c>
      <c r="H7" s="195" t="s">
        <v>191</v>
      </c>
      <c r="I7" s="195" t="s">
        <v>191</v>
      </c>
      <c r="J7" s="195" t="s">
        <v>192</v>
      </c>
      <c r="K7" s="195" t="s">
        <v>192</v>
      </c>
      <c r="L7" s="195" t="s">
        <v>192</v>
      </c>
      <c r="M7" s="195" t="s">
        <v>192</v>
      </c>
      <c r="N7" s="195" t="s">
        <v>193</v>
      </c>
      <c r="O7" s="195" t="s">
        <v>193</v>
      </c>
      <c r="P7" s="195" t="s">
        <v>193</v>
      </c>
      <c r="Q7" s="195" t="s">
        <v>193</v>
      </c>
      <c r="R7" s="195" t="s">
        <v>194</v>
      </c>
      <c r="S7" s="195" t="s">
        <v>194</v>
      </c>
      <c r="T7" s="195" t="s">
        <v>194</v>
      </c>
      <c r="U7" s="195" t="s">
        <v>194</v>
      </c>
      <c r="V7" s="195" t="s">
        <v>195</v>
      </c>
      <c r="W7" s="195" t="s">
        <v>195</v>
      </c>
      <c r="X7" s="195" t="s">
        <v>195</v>
      </c>
      <c r="Y7" s="195" t="s">
        <v>195</v>
      </c>
      <c r="Z7" s="195" t="s">
        <v>196</v>
      </c>
      <c r="AA7" s="195" t="s">
        <v>196</v>
      </c>
      <c r="AB7" s="195" t="s">
        <v>196</v>
      </c>
      <c r="AC7" s="195" t="s">
        <v>196</v>
      </c>
    </row>
    <row r="8" spans="1:41" s="120" customFormat="1" ht="17" x14ac:dyDescent="0.2">
      <c r="A8" s="73" t="s">
        <v>14</v>
      </c>
      <c r="B8" s="195" t="s">
        <v>197</v>
      </c>
      <c r="C8" s="195" t="s">
        <v>197</v>
      </c>
      <c r="D8" s="195" t="s">
        <v>197</v>
      </c>
      <c r="E8" s="195" t="s">
        <v>197</v>
      </c>
      <c r="F8" s="195" t="s">
        <v>198</v>
      </c>
      <c r="G8" s="195" t="s">
        <v>198</v>
      </c>
      <c r="H8" s="195" t="s">
        <v>198</v>
      </c>
      <c r="I8" s="195" t="s">
        <v>198</v>
      </c>
      <c r="J8" s="195" t="s">
        <v>199</v>
      </c>
      <c r="K8" s="195" t="s">
        <v>199</v>
      </c>
      <c r="L8" s="195" t="s">
        <v>199</v>
      </c>
      <c r="M8" s="195" t="s">
        <v>199</v>
      </c>
      <c r="N8" s="195" t="s">
        <v>200</v>
      </c>
      <c r="O8" s="195" t="s">
        <v>200</v>
      </c>
      <c r="P8" s="195" t="s">
        <v>200</v>
      </c>
      <c r="Q8" s="195" t="s">
        <v>200</v>
      </c>
      <c r="R8" s="195" t="s">
        <v>201</v>
      </c>
      <c r="S8" s="195" t="s">
        <v>201</v>
      </c>
      <c r="T8" s="195" t="s">
        <v>201</v>
      </c>
      <c r="U8" s="195" t="s">
        <v>201</v>
      </c>
      <c r="V8" s="195" t="s">
        <v>202</v>
      </c>
      <c r="W8" s="195" t="s">
        <v>202</v>
      </c>
      <c r="X8" s="195" t="s">
        <v>202</v>
      </c>
      <c r="Y8" s="195" t="s">
        <v>202</v>
      </c>
      <c r="Z8" s="195" t="s">
        <v>203</v>
      </c>
      <c r="AA8" s="195" t="s">
        <v>203</v>
      </c>
      <c r="AB8" s="195" t="s">
        <v>203</v>
      </c>
      <c r="AC8" s="195" t="s">
        <v>203</v>
      </c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134700</v>
      </c>
      <c r="C10" s="81">
        <v>128467</v>
      </c>
      <c r="D10" s="81">
        <v>5906</v>
      </c>
      <c r="E10" s="81">
        <v>327</v>
      </c>
      <c r="F10" s="80">
        <v>16201</v>
      </c>
      <c r="G10" s="81">
        <v>14839</v>
      </c>
      <c r="H10" s="81">
        <v>1284</v>
      </c>
      <c r="I10" s="81">
        <v>78</v>
      </c>
      <c r="J10" s="80">
        <v>25290</v>
      </c>
      <c r="K10" s="81">
        <v>24432</v>
      </c>
      <c r="L10" s="81">
        <v>823</v>
      </c>
      <c r="M10" s="81">
        <v>35</v>
      </c>
      <c r="N10" s="80">
        <v>443</v>
      </c>
      <c r="O10" s="81">
        <v>372</v>
      </c>
      <c r="P10" s="81">
        <v>58</v>
      </c>
      <c r="Q10" s="81">
        <v>13</v>
      </c>
      <c r="R10" s="80">
        <v>2986</v>
      </c>
      <c r="S10" s="81">
        <v>2653</v>
      </c>
      <c r="T10" s="81">
        <v>297</v>
      </c>
      <c r="U10" s="81">
        <v>36</v>
      </c>
      <c r="V10" s="80">
        <v>78545</v>
      </c>
      <c r="W10" s="81">
        <v>75438</v>
      </c>
      <c r="X10" s="81">
        <v>2972</v>
      </c>
      <c r="Y10" s="81">
        <v>135</v>
      </c>
      <c r="Z10" s="80">
        <v>11235</v>
      </c>
      <c r="AA10" s="81">
        <v>10733</v>
      </c>
      <c r="AB10" s="81">
        <v>472</v>
      </c>
      <c r="AC10" s="81">
        <v>30</v>
      </c>
      <c r="AD10" s="82"/>
    </row>
    <row r="11" spans="1:41" x14ac:dyDescent="0.2">
      <c r="A11" s="122" t="s">
        <v>28</v>
      </c>
      <c r="B11" s="104">
        <v>203851.09</v>
      </c>
      <c r="C11" s="105">
        <v>14584.94</v>
      </c>
      <c r="D11" s="105">
        <v>34780.71</v>
      </c>
      <c r="E11" s="105">
        <v>154485.44</v>
      </c>
      <c r="F11" s="104">
        <v>34485.699999999997</v>
      </c>
      <c r="G11" s="105">
        <v>2113</v>
      </c>
      <c r="H11" s="105">
        <v>8968.7900000000009</v>
      </c>
      <c r="I11" s="105">
        <v>23403.919999999998</v>
      </c>
      <c r="J11" s="104">
        <v>11129.45</v>
      </c>
      <c r="K11" s="105">
        <v>2632.81</v>
      </c>
      <c r="L11" s="105">
        <v>4209.96</v>
      </c>
      <c r="M11" s="105">
        <v>4286.68</v>
      </c>
      <c r="N11" s="104">
        <v>24357.75</v>
      </c>
      <c r="O11" s="105">
        <v>84.22</v>
      </c>
      <c r="P11" s="105">
        <v>399.06</v>
      </c>
      <c r="Q11" s="105">
        <v>23874.47</v>
      </c>
      <c r="R11" s="104">
        <v>57869.68</v>
      </c>
      <c r="S11" s="105">
        <v>607.33000000000004</v>
      </c>
      <c r="T11" s="105">
        <v>2578.4499999999998</v>
      </c>
      <c r="U11" s="105">
        <v>54683.9</v>
      </c>
      <c r="V11" s="104">
        <v>67341.52</v>
      </c>
      <c r="W11" s="105">
        <v>8236.48</v>
      </c>
      <c r="X11" s="105">
        <v>15661.07</v>
      </c>
      <c r="Y11" s="105">
        <v>43443.98</v>
      </c>
      <c r="Z11" s="104">
        <v>8666.99</v>
      </c>
      <c r="AA11" s="105">
        <v>911.11</v>
      </c>
      <c r="AB11" s="105">
        <v>2963.38</v>
      </c>
      <c r="AC11" s="105">
        <v>4792.5</v>
      </c>
      <c r="AD11" s="82"/>
    </row>
    <row r="12" spans="1:41" x14ac:dyDescent="0.2">
      <c r="A12" s="170" t="s">
        <v>29</v>
      </c>
      <c r="B12" s="107">
        <v>31021.46</v>
      </c>
      <c r="C12" s="108">
        <v>1274.72</v>
      </c>
      <c r="D12" s="108">
        <v>5967.07</v>
      </c>
      <c r="E12" s="108">
        <v>23779.66</v>
      </c>
      <c r="F12" s="107">
        <v>6946.3</v>
      </c>
      <c r="G12" s="108">
        <v>231.1</v>
      </c>
      <c r="H12" s="108">
        <v>1783.37</v>
      </c>
      <c r="I12" s="108">
        <v>4931.83</v>
      </c>
      <c r="J12" s="107">
        <v>1567.79</v>
      </c>
      <c r="K12" s="108">
        <v>262.13</v>
      </c>
      <c r="L12" s="108">
        <v>583.67999999999995</v>
      </c>
      <c r="M12" s="108">
        <v>721.99</v>
      </c>
      <c r="N12" s="107">
        <v>4285.49</v>
      </c>
      <c r="O12" s="108">
        <v>3.85</v>
      </c>
      <c r="P12" s="108">
        <v>51.29</v>
      </c>
      <c r="Q12" s="108">
        <v>4230.3500000000004</v>
      </c>
      <c r="R12" s="107">
        <v>3795.02</v>
      </c>
      <c r="S12" s="108">
        <v>45.04</v>
      </c>
      <c r="T12" s="108">
        <v>468.58</v>
      </c>
      <c r="U12" s="108">
        <v>3281.4</v>
      </c>
      <c r="V12" s="107">
        <v>12060.57</v>
      </c>
      <c r="W12" s="108">
        <v>623.84</v>
      </c>
      <c r="X12" s="108">
        <v>2414.02</v>
      </c>
      <c r="Y12" s="108">
        <v>9022.7099999999991</v>
      </c>
      <c r="Z12" s="107">
        <v>2366.2800000000002</v>
      </c>
      <c r="AA12" s="108">
        <v>108.76</v>
      </c>
      <c r="AB12" s="108">
        <v>666.13</v>
      </c>
      <c r="AC12" s="108">
        <v>1591.39</v>
      </c>
      <c r="AD12" s="82"/>
    </row>
    <row r="13" spans="1:41" ht="17" x14ac:dyDescent="0.2">
      <c r="A13" s="124" t="s">
        <v>30</v>
      </c>
      <c r="B13" s="104">
        <v>18132.13</v>
      </c>
      <c r="C13" s="105">
        <v>1390.03</v>
      </c>
      <c r="D13" s="105">
        <v>2275.64</v>
      </c>
      <c r="E13" s="105">
        <v>14466.45</v>
      </c>
      <c r="F13" s="104">
        <v>5331.35</v>
      </c>
      <c r="G13" s="105">
        <v>281.41000000000003</v>
      </c>
      <c r="H13" s="105">
        <v>517.79</v>
      </c>
      <c r="I13" s="105">
        <v>4532.1400000000003</v>
      </c>
      <c r="J13" s="104">
        <v>510.49</v>
      </c>
      <c r="K13" s="105">
        <v>101.05</v>
      </c>
      <c r="L13" s="105">
        <v>148.75</v>
      </c>
      <c r="M13" s="105">
        <v>260.69</v>
      </c>
      <c r="N13" s="104">
        <v>2790.33</v>
      </c>
      <c r="O13" s="105">
        <v>1.01</v>
      </c>
      <c r="P13" s="105">
        <v>13.6</v>
      </c>
      <c r="Q13" s="105">
        <v>2775.72</v>
      </c>
      <c r="R13" s="104">
        <v>3974.45</v>
      </c>
      <c r="S13" s="105">
        <v>104.36</v>
      </c>
      <c r="T13" s="105">
        <v>228.36</v>
      </c>
      <c r="U13" s="105">
        <v>3641.73</v>
      </c>
      <c r="V13" s="104">
        <v>5114.0600000000004</v>
      </c>
      <c r="W13" s="105">
        <v>830.35</v>
      </c>
      <c r="X13" s="105">
        <v>1253.57</v>
      </c>
      <c r="Y13" s="105">
        <v>3030.15</v>
      </c>
      <c r="Z13" s="104">
        <v>411.45</v>
      </c>
      <c r="AA13" s="105">
        <v>71.849999999999994</v>
      </c>
      <c r="AB13" s="105">
        <v>113.58</v>
      </c>
      <c r="AC13" s="105">
        <v>226.02</v>
      </c>
      <c r="AD13" s="82"/>
    </row>
    <row r="14" spans="1:41" s="98" customFormat="1" ht="34" x14ac:dyDescent="0.2">
      <c r="A14" s="124" t="s">
        <v>31</v>
      </c>
      <c r="B14" s="82">
        <v>15542.64</v>
      </c>
      <c r="C14">
        <v>832.29</v>
      </c>
      <c r="D14">
        <v>1477.06</v>
      </c>
      <c r="E14">
        <v>13233.29</v>
      </c>
      <c r="F14" s="82">
        <v>3838.82</v>
      </c>
      <c r="G14">
        <v>105.29</v>
      </c>
      <c r="H14">
        <v>257.8</v>
      </c>
      <c r="I14">
        <v>3475.74</v>
      </c>
      <c r="J14" s="82">
        <v>206.11</v>
      </c>
      <c r="K14">
        <v>45.15</v>
      </c>
      <c r="L14">
        <v>64.13</v>
      </c>
      <c r="M14">
        <v>96.83</v>
      </c>
      <c r="N14" s="82">
        <v>2461.5</v>
      </c>
      <c r="O14">
        <v>0.47</v>
      </c>
      <c r="P14">
        <v>9.1</v>
      </c>
      <c r="Q14">
        <v>2451.92</v>
      </c>
      <c r="R14" s="82">
        <v>5183.32</v>
      </c>
      <c r="S14">
        <v>74.83</v>
      </c>
      <c r="T14">
        <v>202.29</v>
      </c>
      <c r="U14">
        <v>4906.2</v>
      </c>
      <c r="V14" s="82">
        <v>3553.44</v>
      </c>
      <c r="W14">
        <v>559.5</v>
      </c>
      <c r="X14">
        <v>871.88</v>
      </c>
      <c r="Y14">
        <v>2122.06</v>
      </c>
      <c r="Z14" s="82">
        <v>299.44</v>
      </c>
      <c r="AA14">
        <v>47.05</v>
      </c>
      <c r="AB14">
        <v>71.86</v>
      </c>
      <c r="AC14">
        <v>180.53</v>
      </c>
      <c r="AD14" s="82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-382.88</v>
      </c>
      <c r="C15" s="108">
        <v>-8.32</v>
      </c>
      <c r="D15" s="108">
        <v>-1.36</v>
      </c>
      <c r="E15" s="108">
        <v>-373.2</v>
      </c>
      <c r="F15" s="107">
        <v>5.35</v>
      </c>
      <c r="G15" s="108">
        <v>0.27</v>
      </c>
      <c r="H15" s="108">
        <v>4.8600000000000003</v>
      </c>
      <c r="I15" s="108">
        <v>0.23</v>
      </c>
      <c r="J15" s="107">
        <v>9.4700000000000006</v>
      </c>
      <c r="K15" s="108">
        <v>-2.4</v>
      </c>
      <c r="L15" s="108">
        <v>8.34</v>
      </c>
      <c r="M15" s="108">
        <v>3.53</v>
      </c>
      <c r="N15" s="107">
        <v>-2.61</v>
      </c>
      <c r="O15" s="108">
        <v>0.02</v>
      </c>
      <c r="P15" s="108">
        <v>-2.29</v>
      </c>
      <c r="Q15" s="108">
        <v>-0.33</v>
      </c>
      <c r="R15" s="107">
        <v>-369.62</v>
      </c>
      <c r="S15" s="108">
        <v>-0.44</v>
      </c>
      <c r="T15" s="108">
        <v>-6.66</v>
      </c>
      <c r="U15" s="108">
        <v>-362.52</v>
      </c>
      <c r="V15" s="107">
        <v>-21.3</v>
      </c>
      <c r="W15" s="108">
        <v>-4.16</v>
      </c>
      <c r="X15" s="108">
        <v>-5.1100000000000003</v>
      </c>
      <c r="Y15" s="108">
        <v>-12.03</v>
      </c>
      <c r="Z15" s="107">
        <v>-4.18</v>
      </c>
      <c r="AA15" s="108">
        <v>-1.61</v>
      </c>
      <c r="AB15" s="108">
        <v>-0.48</v>
      </c>
      <c r="AC15" s="108">
        <v>-2.09</v>
      </c>
      <c r="AD15" s="82"/>
    </row>
    <row r="16" spans="1:41" s="90" customFormat="1" x14ac:dyDescent="0.2">
      <c r="A16" s="125" t="s">
        <v>33</v>
      </c>
      <c r="B16" s="171">
        <v>2972.37</v>
      </c>
      <c r="C16" s="172">
        <v>566.07000000000005</v>
      </c>
      <c r="D16" s="172">
        <v>799.94</v>
      </c>
      <c r="E16" s="172">
        <v>1606.37</v>
      </c>
      <c r="F16" s="171">
        <v>1487.17</v>
      </c>
      <c r="G16" s="172">
        <v>175.86</v>
      </c>
      <c r="H16" s="172">
        <v>255.14</v>
      </c>
      <c r="I16" s="172">
        <v>1056.18</v>
      </c>
      <c r="J16" s="171">
        <v>294.91000000000003</v>
      </c>
      <c r="K16" s="172">
        <v>58.31</v>
      </c>
      <c r="L16" s="172">
        <v>76.28</v>
      </c>
      <c r="M16" s="172">
        <v>160.32</v>
      </c>
      <c r="N16" s="171">
        <v>331.44</v>
      </c>
      <c r="O16" s="172">
        <v>0.51</v>
      </c>
      <c r="P16" s="172">
        <v>6.79</v>
      </c>
      <c r="Q16" s="172">
        <v>324.13</v>
      </c>
      <c r="R16" s="171">
        <v>-839.25</v>
      </c>
      <c r="S16" s="172">
        <v>29.97</v>
      </c>
      <c r="T16" s="172">
        <v>32.729999999999997</v>
      </c>
      <c r="U16" s="172">
        <v>-901.95</v>
      </c>
      <c r="V16" s="171">
        <v>1581.92</v>
      </c>
      <c r="W16" s="172">
        <v>275.01</v>
      </c>
      <c r="X16" s="172">
        <v>386.8</v>
      </c>
      <c r="Y16" s="172">
        <v>920.11</v>
      </c>
      <c r="Z16" s="171">
        <v>116.19</v>
      </c>
      <c r="AA16" s="172">
        <v>26.42</v>
      </c>
      <c r="AB16" s="172">
        <v>42.2</v>
      </c>
      <c r="AC16" s="172">
        <v>47.57</v>
      </c>
      <c r="AD16" s="82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1947.98</v>
      </c>
      <c r="C17" s="105">
        <v>17.71</v>
      </c>
      <c r="D17" s="105">
        <v>233.18</v>
      </c>
      <c r="E17" s="105">
        <v>1697.09</v>
      </c>
      <c r="F17" s="104">
        <v>358.87</v>
      </c>
      <c r="G17" s="105">
        <v>10.47</v>
      </c>
      <c r="H17" s="105">
        <v>75.260000000000005</v>
      </c>
      <c r="I17" s="105">
        <v>273.14</v>
      </c>
      <c r="J17" s="104">
        <v>32.67</v>
      </c>
      <c r="K17" s="105">
        <v>0.56000000000000005</v>
      </c>
      <c r="L17" s="105">
        <v>26.8</v>
      </c>
      <c r="M17" s="105">
        <v>5.31</v>
      </c>
      <c r="N17" s="104">
        <v>328.85</v>
      </c>
      <c r="O17" s="105">
        <v>0</v>
      </c>
      <c r="P17" s="105">
        <v>0.03</v>
      </c>
      <c r="Q17" s="105">
        <v>328.82</v>
      </c>
      <c r="R17" s="104">
        <v>534.16</v>
      </c>
      <c r="S17" s="105">
        <v>3.58</v>
      </c>
      <c r="T17" s="105">
        <v>38.99</v>
      </c>
      <c r="U17" s="105">
        <v>491.59</v>
      </c>
      <c r="V17" s="104">
        <v>599.66</v>
      </c>
      <c r="W17" s="105">
        <v>2.88</v>
      </c>
      <c r="X17" s="105">
        <v>78.290000000000006</v>
      </c>
      <c r="Y17" s="105">
        <v>518.48</v>
      </c>
      <c r="Z17" s="104">
        <v>93.78</v>
      </c>
      <c r="AA17" s="105">
        <v>0.22</v>
      </c>
      <c r="AB17" s="105">
        <v>13.81</v>
      </c>
      <c r="AC17" s="105">
        <v>79.75</v>
      </c>
      <c r="AD17" s="82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183770.98</v>
      </c>
      <c r="C18">
        <v>13177.2</v>
      </c>
      <c r="D18">
        <v>32271.88</v>
      </c>
      <c r="E18">
        <v>138321.9</v>
      </c>
      <c r="F18" s="82">
        <v>28795.49</v>
      </c>
      <c r="G18">
        <v>1821.12</v>
      </c>
      <c r="H18">
        <v>8375.74</v>
      </c>
      <c r="I18">
        <v>18598.63</v>
      </c>
      <c r="J18" s="82">
        <v>10586.29</v>
      </c>
      <c r="K18">
        <v>2531.1999999999998</v>
      </c>
      <c r="L18">
        <v>4034.42</v>
      </c>
      <c r="M18">
        <v>4020.68</v>
      </c>
      <c r="N18" s="82">
        <v>21238.57</v>
      </c>
      <c r="O18">
        <v>83.21</v>
      </c>
      <c r="P18">
        <v>385.42</v>
      </c>
      <c r="Q18">
        <v>20769.93</v>
      </c>
      <c r="R18" s="82">
        <v>53361.07</v>
      </c>
      <c r="S18">
        <v>499.38</v>
      </c>
      <c r="T18">
        <v>2311.11</v>
      </c>
      <c r="U18">
        <v>50550.58</v>
      </c>
      <c r="V18" s="82">
        <v>61627.8</v>
      </c>
      <c r="W18">
        <v>7403.25</v>
      </c>
      <c r="X18">
        <v>14329.2</v>
      </c>
      <c r="Y18">
        <v>39895.35</v>
      </c>
      <c r="Z18" s="82">
        <v>8161.76</v>
      </c>
      <c r="AA18">
        <v>839.04</v>
      </c>
      <c r="AB18">
        <v>2835.99</v>
      </c>
      <c r="AC18">
        <v>4486.7299999999996</v>
      </c>
      <c r="AD18" s="82"/>
    </row>
    <row r="19" spans="1:41" ht="17" x14ac:dyDescent="0.2">
      <c r="A19" s="124" t="s">
        <v>36</v>
      </c>
      <c r="B19" s="82">
        <v>32.39</v>
      </c>
      <c r="C19">
        <v>23.01</v>
      </c>
      <c r="D19">
        <v>15.06</v>
      </c>
      <c r="E19">
        <v>-5.67</v>
      </c>
      <c r="F19" s="82">
        <v>32.32</v>
      </c>
      <c r="G19">
        <v>13.03</v>
      </c>
      <c r="H19">
        <v>-2.4700000000000002</v>
      </c>
      <c r="I19">
        <v>21.76</v>
      </c>
      <c r="J19" s="82">
        <v>11.38</v>
      </c>
      <c r="K19">
        <v>3.56</v>
      </c>
      <c r="L19">
        <v>4.6100000000000003</v>
      </c>
      <c r="M19">
        <v>3.21</v>
      </c>
      <c r="N19" s="82">
        <v>-11.23</v>
      </c>
      <c r="O19">
        <v>-0.28999999999999998</v>
      </c>
      <c r="P19">
        <v>0.28000000000000003</v>
      </c>
      <c r="Q19">
        <v>-11.21</v>
      </c>
      <c r="R19" s="82">
        <v>2.64</v>
      </c>
      <c r="S19">
        <v>-0.5</v>
      </c>
      <c r="T19">
        <v>3.71</v>
      </c>
      <c r="U19">
        <v>-0.56999999999999995</v>
      </c>
      <c r="V19" s="82">
        <v>-3.06</v>
      </c>
      <c r="W19">
        <v>6.62</v>
      </c>
      <c r="X19">
        <v>8.01</v>
      </c>
      <c r="Y19">
        <v>-17.68</v>
      </c>
      <c r="Z19" s="82">
        <v>0.34</v>
      </c>
      <c r="AA19">
        <v>0.59</v>
      </c>
      <c r="AB19">
        <v>0.93</v>
      </c>
      <c r="AC19">
        <v>-1.18</v>
      </c>
      <c r="AD19" s="82"/>
    </row>
    <row r="20" spans="1:41" ht="17" x14ac:dyDescent="0.2">
      <c r="A20" s="124" t="s">
        <v>37</v>
      </c>
      <c r="B20" s="82">
        <v>11155.18</v>
      </c>
      <c r="C20">
        <v>768.41</v>
      </c>
      <c r="D20">
        <v>2505.3000000000002</v>
      </c>
      <c r="E20">
        <v>7881.47</v>
      </c>
      <c r="F20" s="82">
        <v>2027.87</v>
      </c>
      <c r="G20">
        <v>135.88999999999999</v>
      </c>
      <c r="H20">
        <v>465.48</v>
      </c>
      <c r="I20">
        <v>1426.5</v>
      </c>
      <c r="J20" s="82">
        <v>2183.65</v>
      </c>
      <c r="K20">
        <v>345.23</v>
      </c>
      <c r="L20">
        <v>1464.55</v>
      </c>
      <c r="M20">
        <v>373.86</v>
      </c>
      <c r="N20" s="82">
        <v>1636.75</v>
      </c>
      <c r="O20">
        <v>1.21</v>
      </c>
      <c r="P20">
        <v>0.86</v>
      </c>
      <c r="Q20">
        <v>1634.69</v>
      </c>
      <c r="R20" s="82">
        <v>3764.26</v>
      </c>
      <c r="S20">
        <v>58.56</v>
      </c>
      <c r="T20">
        <v>201.98</v>
      </c>
      <c r="U20">
        <v>3503.73</v>
      </c>
      <c r="V20" s="82">
        <v>1254.06</v>
      </c>
      <c r="W20">
        <v>198.8</v>
      </c>
      <c r="X20">
        <v>300.98</v>
      </c>
      <c r="Y20">
        <v>754.27</v>
      </c>
      <c r="Z20" s="82">
        <v>288.58</v>
      </c>
      <c r="AA20">
        <v>28.72</v>
      </c>
      <c r="AB20">
        <v>71.45</v>
      </c>
      <c r="AC20">
        <v>188.42</v>
      </c>
      <c r="AD20" s="82"/>
    </row>
    <row r="21" spans="1:41" s="98" customFormat="1" ht="34" x14ac:dyDescent="0.2">
      <c r="A21" s="173" t="s">
        <v>38</v>
      </c>
      <c r="B21" s="107">
        <v>196906.53</v>
      </c>
      <c r="C21" s="108">
        <v>13986.33</v>
      </c>
      <c r="D21" s="108">
        <v>35025.42</v>
      </c>
      <c r="E21" s="108">
        <v>147894.78</v>
      </c>
      <c r="F21" s="107">
        <v>31214.55</v>
      </c>
      <c r="G21" s="108">
        <v>1980.51</v>
      </c>
      <c r="H21" s="108">
        <v>8914.01</v>
      </c>
      <c r="I21" s="108">
        <v>20320.03</v>
      </c>
      <c r="J21" s="107">
        <v>12813.99</v>
      </c>
      <c r="K21" s="108">
        <v>2880.55</v>
      </c>
      <c r="L21" s="108">
        <v>5530.38</v>
      </c>
      <c r="M21" s="108">
        <v>4403.07</v>
      </c>
      <c r="N21" s="107">
        <v>23192.94</v>
      </c>
      <c r="O21" s="108">
        <v>84.12</v>
      </c>
      <c r="P21" s="108">
        <v>386.6</v>
      </c>
      <c r="Q21" s="108">
        <v>22722.22</v>
      </c>
      <c r="R21" s="107">
        <v>57662.13</v>
      </c>
      <c r="S21" s="108">
        <v>561.03</v>
      </c>
      <c r="T21" s="108">
        <v>2555.7800000000002</v>
      </c>
      <c r="U21" s="108">
        <v>54545.32</v>
      </c>
      <c r="V21" s="107">
        <v>63478.46</v>
      </c>
      <c r="W21" s="108">
        <v>7611.55</v>
      </c>
      <c r="X21" s="108">
        <v>14716.49</v>
      </c>
      <c r="Y21" s="108">
        <v>41150.42</v>
      </c>
      <c r="Z21" s="107">
        <v>8544.4599999999991</v>
      </c>
      <c r="AA21" s="108">
        <v>868.57</v>
      </c>
      <c r="AB21" s="108">
        <v>2922.17</v>
      </c>
      <c r="AC21" s="108">
        <v>4753.72</v>
      </c>
      <c r="AD21" s="82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9059.44</v>
      </c>
      <c r="C22" s="105">
        <v>416.82</v>
      </c>
      <c r="D22" s="105">
        <v>1426.46</v>
      </c>
      <c r="E22" s="105">
        <v>7216.17</v>
      </c>
      <c r="F22" s="104">
        <v>1417.55</v>
      </c>
      <c r="G22" s="105">
        <v>89.82</v>
      </c>
      <c r="H22" s="105">
        <v>516.65</v>
      </c>
      <c r="I22" s="105">
        <v>811.09</v>
      </c>
      <c r="J22" s="104">
        <v>436.78</v>
      </c>
      <c r="K22" s="105">
        <v>52.15</v>
      </c>
      <c r="L22" s="105">
        <v>86.62</v>
      </c>
      <c r="M22" s="105">
        <v>298.01</v>
      </c>
      <c r="N22" s="104">
        <v>3988.28</v>
      </c>
      <c r="O22" s="105">
        <v>0.91</v>
      </c>
      <c r="P22" s="105">
        <v>12.66</v>
      </c>
      <c r="Q22" s="105">
        <v>3974.71</v>
      </c>
      <c r="R22" s="104">
        <v>1359.89</v>
      </c>
      <c r="S22" s="105">
        <v>54.31</v>
      </c>
      <c r="T22" s="105">
        <v>244.24</v>
      </c>
      <c r="U22" s="105">
        <v>1061.3399999999999</v>
      </c>
      <c r="V22" s="104">
        <v>1600.73</v>
      </c>
      <c r="W22" s="105">
        <v>197.52</v>
      </c>
      <c r="X22" s="105">
        <v>448.24</v>
      </c>
      <c r="Y22" s="105">
        <v>954.97</v>
      </c>
      <c r="Z22" s="104">
        <v>256.22000000000003</v>
      </c>
      <c r="AA22" s="105">
        <v>22.11</v>
      </c>
      <c r="AB22" s="105">
        <v>118.05</v>
      </c>
      <c r="AC22" s="105">
        <v>116.06</v>
      </c>
      <c r="AD22" s="8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160.32</v>
      </c>
      <c r="C23">
        <v>0.86</v>
      </c>
      <c r="D23">
        <v>37.94</v>
      </c>
      <c r="E23">
        <v>121.53</v>
      </c>
      <c r="F23" s="82">
        <v>32.979999999999997</v>
      </c>
      <c r="G23">
        <v>2.66</v>
      </c>
      <c r="H23">
        <v>28.49</v>
      </c>
      <c r="I23">
        <v>1.84</v>
      </c>
      <c r="J23" s="82">
        <v>17.7</v>
      </c>
      <c r="K23">
        <v>0.46</v>
      </c>
      <c r="L23">
        <v>13.07</v>
      </c>
      <c r="M23">
        <v>4.17</v>
      </c>
      <c r="N23" s="82">
        <v>89.12</v>
      </c>
      <c r="O23">
        <v>0.03</v>
      </c>
      <c r="P23">
        <v>-1.52</v>
      </c>
      <c r="Q23">
        <v>90.62</v>
      </c>
      <c r="R23" s="82">
        <v>-7.48</v>
      </c>
      <c r="S23">
        <v>-0.01</v>
      </c>
      <c r="T23">
        <v>-0.05</v>
      </c>
      <c r="U23">
        <v>-7.42</v>
      </c>
      <c r="V23" s="82">
        <v>14.48</v>
      </c>
      <c r="W23">
        <v>-2.08</v>
      </c>
      <c r="X23">
        <v>-0.13</v>
      </c>
      <c r="Y23">
        <v>16.690000000000001</v>
      </c>
      <c r="Z23" s="82">
        <v>13.51</v>
      </c>
      <c r="AA23">
        <v>-0.2</v>
      </c>
      <c r="AB23">
        <v>-1.92</v>
      </c>
      <c r="AC23">
        <v>15.63</v>
      </c>
      <c r="AD23" s="82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89980.64</v>
      </c>
      <c r="C24">
        <v>6779.33</v>
      </c>
      <c r="D24">
        <v>15775.03</v>
      </c>
      <c r="E24">
        <v>67426.28</v>
      </c>
      <c r="F24" s="82">
        <v>16213.04</v>
      </c>
      <c r="G24">
        <v>1106.4100000000001</v>
      </c>
      <c r="H24">
        <v>3818.6</v>
      </c>
      <c r="I24">
        <v>11288.03</v>
      </c>
      <c r="J24" s="82">
        <v>5777.6</v>
      </c>
      <c r="K24">
        <v>1540.56</v>
      </c>
      <c r="L24">
        <v>2289.81</v>
      </c>
      <c r="M24">
        <v>1947.23</v>
      </c>
      <c r="N24" s="82">
        <v>9604.7099999999991</v>
      </c>
      <c r="O24">
        <v>46.35</v>
      </c>
      <c r="P24">
        <v>268.32</v>
      </c>
      <c r="Q24">
        <v>9290.0400000000009</v>
      </c>
      <c r="R24" s="82">
        <v>25990.71</v>
      </c>
      <c r="S24">
        <v>360.18</v>
      </c>
      <c r="T24">
        <v>1582.09</v>
      </c>
      <c r="U24">
        <v>24048.44</v>
      </c>
      <c r="V24" s="82">
        <v>28089.75</v>
      </c>
      <c r="W24">
        <v>3244.73</v>
      </c>
      <c r="X24">
        <v>6373.35</v>
      </c>
      <c r="Y24">
        <v>18471.669999999998</v>
      </c>
      <c r="Z24" s="82">
        <v>4304.82</v>
      </c>
      <c r="AA24">
        <v>481.1</v>
      </c>
      <c r="AB24">
        <v>1442.85</v>
      </c>
      <c r="AC24">
        <v>2380.87</v>
      </c>
      <c r="AD24" s="82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43934.67</v>
      </c>
      <c r="C25">
        <v>1952.52</v>
      </c>
      <c r="D25">
        <v>7936.03</v>
      </c>
      <c r="E25">
        <v>34046.120000000003</v>
      </c>
      <c r="F25" s="82">
        <v>6109.03</v>
      </c>
      <c r="G25">
        <v>304.58999999999997</v>
      </c>
      <c r="H25">
        <v>1363.85</v>
      </c>
      <c r="I25">
        <v>4440.6000000000004</v>
      </c>
      <c r="J25" s="82">
        <v>2526.7600000000002</v>
      </c>
      <c r="K25">
        <v>479.97</v>
      </c>
      <c r="L25">
        <v>1171.26</v>
      </c>
      <c r="M25">
        <v>875.53</v>
      </c>
      <c r="N25" s="82">
        <v>6019.64</v>
      </c>
      <c r="O25">
        <v>13.25</v>
      </c>
      <c r="P25">
        <v>116.89</v>
      </c>
      <c r="Q25">
        <v>5889.51</v>
      </c>
      <c r="R25" s="82">
        <v>12778.03</v>
      </c>
      <c r="S25">
        <v>163.78</v>
      </c>
      <c r="T25">
        <v>1059.02</v>
      </c>
      <c r="U25">
        <v>11555.24</v>
      </c>
      <c r="V25" s="82">
        <v>14863.21</v>
      </c>
      <c r="W25">
        <v>872.7</v>
      </c>
      <c r="X25">
        <v>3643.59</v>
      </c>
      <c r="Y25">
        <v>10346.92</v>
      </c>
      <c r="Z25" s="82">
        <v>1637.99</v>
      </c>
      <c r="AA25">
        <v>118.24</v>
      </c>
      <c r="AB25">
        <v>581.41999999999996</v>
      </c>
      <c r="AC25">
        <v>938.33</v>
      </c>
      <c r="AD25" s="82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6487.75</v>
      </c>
      <c r="C26">
        <v>461.59</v>
      </c>
      <c r="D26">
        <v>1329.42</v>
      </c>
      <c r="E26">
        <v>4696.74</v>
      </c>
      <c r="F26" s="82">
        <v>1059.1400000000001</v>
      </c>
      <c r="G26">
        <v>73.260000000000005</v>
      </c>
      <c r="H26">
        <v>348.01</v>
      </c>
      <c r="I26">
        <v>637.86</v>
      </c>
      <c r="J26" s="82">
        <v>687.05</v>
      </c>
      <c r="K26">
        <v>158.51</v>
      </c>
      <c r="L26">
        <v>291.26</v>
      </c>
      <c r="M26">
        <v>237.29</v>
      </c>
      <c r="N26" s="82">
        <v>454.17</v>
      </c>
      <c r="O26">
        <v>5.13</v>
      </c>
      <c r="P26">
        <v>21.2</v>
      </c>
      <c r="Q26">
        <v>427.85</v>
      </c>
      <c r="R26" s="82">
        <v>2116.7399999999998</v>
      </c>
      <c r="S26">
        <v>17.600000000000001</v>
      </c>
      <c r="T26">
        <v>102.84</v>
      </c>
      <c r="U26">
        <v>1996.3</v>
      </c>
      <c r="V26" s="82">
        <v>1766.15</v>
      </c>
      <c r="W26">
        <v>171.28</v>
      </c>
      <c r="X26">
        <v>442.09</v>
      </c>
      <c r="Y26">
        <v>1152.78</v>
      </c>
      <c r="Z26" s="82">
        <v>404.49</v>
      </c>
      <c r="AA26">
        <v>35.82</v>
      </c>
      <c r="AB26">
        <v>124.02</v>
      </c>
      <c r="AC26">
        <v>244.65</v>
      </c>
      <c r="AD26" s="82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373.75</v>
      </c>
      <c r="C27">
        <v>27.34</v>
      </c>
      <c r="D27">
        <v>94.39</v>
      </c>
      <c r="E27">
        <v>252.03</v>
      </c>
      <c r="F27" s="82">
        <v>36.799999999999997</v>
      </c>
      <c r="G27">
        <v>3.72</v>
      </c>
      <c r="H27">
        <v>21.57</v>
      </c>
      <c r="I27">
        <v>11.51</v>
      </c>
      <c r="J27" s="82">
        <v>60.95</v>
      </c>
      <c r="K27">
        <v>7.34</v>
      </c>
      <c r="L27">
        <v>22.39</v>
      </c>
      <c r="M27">
        <v>31.22</v>
      </c>
      <c r="N27" s="82">
        <v>25.96</v>
      </c>
      <c r="O27">
        <v>0.36</v>
      </c>
      <c r="P27">
        <v>2.42</v>
      </c>
      <c r="Q27">
        <v>23.18</v>
      </c>
      <c r="R27" s="82">
        <v>134.04</v>
      </c>
      <c r="S27">
        <v>2.04</v>
      </c>
      <c r="T27">
        <v>12.27</v>
      </c>
      <c r="U27">
        <v>119.72</v>
      </c>
      <c r="V27" s="82">
        <v>96.6</v>
      </c>
      <c r="W27">
        <v>11.55</v>
      </c>
      <c r="X27">
        <v>30.51</v>
      </c>
      <c r="Y27">
        <v>54.55</v>
      </c>
      <c r="Z27" s="82">
        <v>19.399999999999999</v>
      </c>
      <c r="AA27">
        <v>2.3199999999999998</v>
      </c>
      <c r="AB27">
        <v>5.24</v>
      </c>
      <c r="AC27">
        <v>11.85</v>
      </c>
      <c r="AD27" s="82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2625.38</v>
      </c>
      <c r="C28">
        <v>60.94</v>
      </c>
      <c r="D28">
        <v>407.18</v>
      </c>
      <c r="E28">
        <v>2157.2600000000002</v>
      </c>
      <c r="F28" s="82">
        <v>390.66</v>
      </c>
      <c r="G28">
        <v>12.29</v>
      </c>
      <c r="H28">
        <v>106.26</v>
      </c>
      <c r="I28">
        <v>272.10000000000002</v>
      </c>
      <c r="J28" s="82">
        <v>125.86</v>
      </c>
      <c r="K28">
        <v>10.17</v>
      </c>
      <c r="L28">
        <v>75.709999999999994</v>
      </c>
      <c r="M28">
        <v>39.979999999999997</v>
      </c>
      <c r="N28" s="82">
        <v>254.14</v>
      </c>
      <c r="O28">
        <v>0.99</v>
      </c>
      <c r="P28">
        <v>3.49</v>
      </c>
      <c r="Q28">
        <v>249.65</v>
      </c>
      <c r="R28" s="82">
        <v>323.89999999999998</v>
      </c>
      <c r="S28">
        <v>2.4500000000000002</v>
      </c>
      <c r="T28">
        <v>16.55</v>
      </c>
      <c r="U28">
        <v>304.89999999999998</v>
      </c>
      <c r="V28" s="82">
        <v>1440.91</v>
      </c>
      <c r="W28">
        <v>30.71</v>
      </c>
      <c r="X28">
        <v>160.91999999999999</v>
      </c>
      <c r="Y28">
        <v>1249.28</v>
      </c>
      <c r="Z28" s="82">
        <v>89.92</v>
      </c>
      <c r="AA28">
        <v>4.32</v>
      </c>
      <c r="AB28">
        <v>44.25</v>
      </c>
      <c r="AC28">
        <v>41.35</v>
      </c>
      <c r="AD28" s="82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5440.59</v>
      </c>
      <c r="C29">
        <v>370.59</v>
      </c>
      <c r="D29">
        <v>449.85</v>
      </c>
      <c r="E29">
        <v>4620.1499999999996</v>
      </c>
      <c r="F29" s="82">
        <v>731.01</v>
      </c>
      <c r="G29">
        <v>53.83</v>
      </c>
      <c r="H29">
        <v>160.65</v>
      </c>
      <c r="I29">
        <v>516.53</v>
      </c>
      <c r="J29" s="82">
        <v>486.32</v>
      </c>
      <c r="K29">
        <v>227.14</v>
      </c>
      <c r="L29">
        <v>149.02000000000001</v>
      </c>
      <c r="M29">
        <v>110.15</v>
      </c>
      <c r="N29" s="82">
        <v>549.80999999999995</v>
      </c>
      <c r="O29">
        <v>1.26</v>
      </c>
      <c r="P29">
        <v>22.91</v>
      </c>
      <c r="Q29">
        <v>525.64</v>
      </c>
      <c r="R29" s="82">
        <v>910.63</v>
      </c>
      <c r="S29">
        <v>9.4600000000000009</v>
      </c>
      <c r="T29">
        <v>10.74</v>
      </c>
      <c r="U29">
        <v>890.43</v>
      </c>
      <c r="V29" s="82">
        <v>2633.34</v>
      </c>
      <c r="W29">
        <v>66.06</v>
      </c>
      <c r="X29">
        <v>78.180000000000007</v>
      </c>
      <c r="Y29">
        <v>2489.1</v>
      </c>
      <c r="Z29" s="82">
        <v>129.47999999999999</v>
      </c>
      <c r="AA29">
        <v>12.84</v>
      </c>
      <c r="AB29">
        <v>28.34</v>
      </c>
      <c r="AC29">
        <v>88.3</v>
      </c>
      <c r="AD29" s="82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1273.4000000000001</v>
      </c>
      <c r="C30">
        <v>79.459999999999994</v>
      </c>
      <c r="D30">
        <v>138.66999999999999</v>
      </c>
      <c r="E30">
        <v>1055.27</v>
      </c>
      <c r="F30" s="82">
        <v>249.03</v>
      </c>
      <c r="G30">
        <v>9.7200000000000006</v>
      </c>
      <c r="H30">
        <v>57.59</v>
      </c>
      <c r="I30">
        <v>181.72</v>
      </c>
      <c r="J30" s="82">
        <v>117.94</v>
      </c>
      <c r="K30">
        <v>63.71</v>
      </c>
      <c r="L30">
        <v>40.01</v>
      </c>
      <c r="M30">
        <v>14.22</v>
      </c>
      <c r="N30" s="82">
        <v>93.4</v>
      </c>
      <c r="O30">
        <v>0.11</v>
      </c>
      <c r="P30">
        <v>0.9</v>
      </c>
      <c r="Q30">
        <v>92.4</v>
      </c>
      <c r="R30" s="82">
        <v>33.380000000000003</v>
      </c>
      <c r="S30">
        <v>0.01</v>
      </c>
      <c r="T30">
        <v>0.41</v>
      </c>
      <c r="U30">
        <v>32.97</v>
      </c>
      <c r="V30" s="82">
        <v>764.45</v>
      </c>
      <c r="W30">
        <v>5.35</v>
      </c>
      <c r="X30">
        <v>38.450000000000003</v>
      </c>
      <c r="Y30">
        <v>720.65</v>
      </c>
      <c r="Z30" s="82">
        <v>15.19</v>
      </c>
      <c r="AA30">
        <v>0.56999999999999995</v>
      </c>
      <c r="AB30">
        <v>1.32</v>
      </c>
      <c r="AC30">
        <v>13.3</v>
      </c>
      <c r="AD30" s="82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10324.91</v>
      </c>
      <c r="C31">
        <v>432.84</v>
      </c>
      <c r="D31">
        <v>1083</v>
      </c>
      <c r="E31">
        <v>8809.07</v>
      </c>
      <c r="F31" s="82">
        <v>1661.71</v>
      </c>
      <c r="G31">
        <v>82.17</v>
      </c>
      <c r="H31">
        <v>290.07</v>
      </c>
      <c r="I31">
        <v>1289.47</v>
      </c>
      <c r="J31" s="82">
        <v>1664.68</v>
      </c>
      <c r="K31">
        <v>253.46</v>
      </c>
      <c r="L31">
        <v>477.27</v>
      </c>
      <c r="M31">
        <v>933.96</v>
      </c>
      <c r="N31" s="82">
        <v>2364.96</v>
      </c>
      <c r="O31">
        <v>4.1900000000000004</v>
      </c>
      <c r="P31">
        <v>19.23</v>
      </c>
      <c r="Q31">
        <v>2341.54</v>
      </c>
      <c r="R31" s="82">
        <v>1876.63</v>
      </c>
      <c r="S31">
        <v>7.26</v>
      </c>
      <c r="T31">
        <v>34.89</v>
      </c>
      <c r="U31">
        <v>1834.47</v>
      </c>
      <c r="V31" s="82">
        <v>2197.9</v>
      </c>
      <c r="W31">
        <v>69.16</v>
      </c>
      <c r="X31">
        <v>180.99</v>
      </c>
      <c r="Y31">
        <v>1947.75</v>
      </c>
      <c r="Z31" s="82">
        <v>559.03</v>
      </c>
      <c r="AA31">
        <v>16.600000000000001</v>
      </c>
      <c r="AB31">
        <v>80.56</v>
      </c>
      <c r="AC31">
        <v>461.88</v>
      </c>
      <c r="AD31" s="82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3938.4</v>
      </c>
      <c r="C32" s="108">
        <v>206.11</v>
      </c>
      <c r="D32" s="108">
        <v>637.76</v>
      </c>
      <c r="E32" s="108">
        <v>3094.53</v>
      </c>
      <c r="F32" s="107">
        <v>763.7</v>
      </c>
      <c r="G32" s="108">
        <v>41.65</v>
      </c>
      <c r="H32" s="108">
        <v>161.63999999999999</v>
      </c>
      <c r="I32" s="108">
        <v>560.41</v>
      </c>
      <c r="J32" s="107">
        <v>1048.25</v>
      </c>
      <c r="K32" s="108">
        <v>134.55000000000001</v>
      </c>
      <c r="L32" s="108">
        <v>303.54000000000002</v>
      </c>
      <c r="M32" s="108">
        <v>610.16</v>
      </c>
      <c r="N32" s="107">
        <v>236.1</v>
      </c>
      <c r="O32" s="108">
        <v>2.56</v>
      </c>
      <c r="P32" s="108">
        <v>11.24</v>
      </c>
      <c r="Q32" s="108">
        <v>222.3</v>
      </c>
      <c r="R32" s="107">
        <v>699.56</v>
      </c>
      <c r="S32" s="108">
        <v>1.67</v>
      </c>
      <c r="T32" s="108">
        <v>13.59</v>
      </c>
      <c r="U32" s="108">
        <v>684.3</v>
      </c>
      <c r="V32" s="107">
        <v>816.14</v>
      </c>
      <c r="W32" s="108">
        <v>21.47</v>
      </c>
      <c r="X32" s="108">
        <v>113.66</v>
      </c>
      <c r="Y32" s="108">
        <v>681.01</v>
      </c>
      <c r="Z32" s="107">
        <v>374.65</v>
      </c>
      <c r="AA32" s="108">
        <v>4.21</v>
      </c>
      <c r="AB32" s="108">
        <v>34.090000000000003</v>
      </c>
      <c r="AC32" s="108">
        <v>336.36</v>
      </c>
      <c r="AD32" s="8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95794.19</v>
      </c>
      <c r="C33" s="172">
        <v>7293.15</v>
      </c>
      <c r="D33" s="172">
        <v>17952.79</v>
      </c>
      <c r="E33" s="172">
        <v>70548.25</v>
      </c>
      <c r="F33" s="171">
        <v>14107.44</v>
      </c>
      <c r="G33" s="172">
        <v>929.14</v>
      </c>
      <c r="H33" s="172">
        <v>4675.99</v>
      </c>
      <c r="I33" s="172">
        <v>8502.31</v>
      </c>
      <c r="J33" s="171">
        <v>5698.46</v>
      </c>
      <c r="K33" s="172">
        <v>1319.38</v>
      </c>
      <c r="L33" s="172">
        <v>2888.91</v>
      </c>
      <c r="M33" s="172">
        <v>1490.17</v>
      </c>
      <c r="N33" s="171">
        <v>8027.12</v>
      </c>
      <c r="O33" s="172">
        <v>34.42</v>
      </c>
      <c r="P33" s="172">
        <v>117.62</v>
      </c>
      <c r="Q33" s="172">
        <v>7875.08</v>
      </c>
      <c r="R33" s="171">
        <v>28513.759999999998</v>
      </c>
      <c r="S33" s="172">
        <v>178.7</v>
      </c>
      <c r="T33" s="172">
        <v>738.09</v>
      </c>
      <c r="U33" s="172">
        <v>27596.97</v>
      </c>
      <c r="V33" s="171">
        <v>35790.870000000003</v>
      </c>
      <c r="W33" s="172">
        <v>4443.29</v>
      </c>
      <c r="X33" s="172">
        <v>8179.02</v>
      </c>
      <c r="Y33" s="172">
        <v>23168.560000000001</v>
      </c>
      <c r="Z33" s="171">
        <v>3656.54</v>
      </c>
      <c r="AA33" s="172">
        <v>388.22</v>
      </c>
      <c r="AB33" s="172">
        <v>1353.16</v>
      </c>
      <c r="AC33" s="172">
        <v>1915.16</v>
      </c>
      <c r="AD33" s="82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5009.17</v>
      </c>
      <c r="C34" s="105">
        <v>231.44</v>
      </c>
      <c r="D34" s="105">
        <v>564.97</v>
      </c>
      <c r="E34" s="105">
        <v>4212.7700000000004</v>
      </c>
      <c r="F34" s="104">
        <v>543.52</v>
      </c>
      <c r="G34" s="105">
        <v>25.64</v>
      </c>
      <c r="H34" s="105">
        <v>154.78</v>
      </c>
      <c r="I34" s="105">
        <v>363.1</v>
      </c>
      <c r="J34" s="104">
        <v>196.34</v>
      </c>
      <c r="K34" s="105">
        <v>44.73</v>
      </c>
      <c r="L34" s="105">
        <v>77.040000000000006</v>
      </c>
      <c r="M34" s="105">
        <v>74.569999999999993</v>
      </c>
      <c r="N34" s="104">
        <v>761.15</v>
      </c>
      <c r="O34" s="105">
        <v>1.31</v>
      </c>
      <c r="P34" s="105">
        <v>7.17</v>
      </c>
      <c r="Q34" s="105">
        <v>752.68</v>
      </c>
      <c r="R34" s="104">
        <v>1975.76</v>
      </c>
      <c r="S34" s="105">
        <v>5.84</v>
      </c>
      <c r="T34" s="105">
        <v>30.1</v>
      </c>
      <c r="U34" s="105">
        <v>1939.83</v>
      </c>
      <c r="V34" s="104">
        <v>1397.47</v>
      </c>
      <c r="W34" s="105">
        <v>140.56</v>
      </c>
      <c r="X34" s="105">
        <v>246.08</v>
      </c>
      <c r="Y34" s="105">
        <v>1010.83</v>
      </c>
      <c r="Z34" s="104">
        <v>134.93</v>
      </c>
      <c r="AA34" s="105">
        <v>13.36</v>
      </c>
      <c r="AB34" s="105">
        <v>49.81</v>
      </c>
      <c r="AC34" s="105">
        <v>71.760000000000005</v>
      </c>
      <c r="AD34" s="82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942.29</v>
      </c>
      <c r="C35" s="108">
        <v>204.97</v>
      </c>
      <c r="D35" s="108">
        <v>378.61</v>
      </c>
      <c r="E35" s="108">
        <v>358.72</v>
      </c>
      <c r="F35" s="107">
        <v>157.18</v>
      </c>
      <c r="G35" s="108">
        <v>32.31</v>
      </c>
      <c r="H35" s="108">
        <v>71.38</v>
      </c>
      <c r="I35" s="108">
        <v>53.49</v>
      </c>
      <c r="J35" s="107">
        <v>291.27</v>
      </c>
      <c r="K35" s="108">
        <v>107.88</v>
      </c>
      <c r="L35" s="108">
        <v>159.09</v>
      </c>
      <c r="M35" s="108">
        <v>24.31</v>
      </c>
      <c r="N35" s="107">
        <v>243.85</v>
      </c>
      <c r="O35" s="108">
        <v>5</v>
      </c>
      <c r="P35" s="108">
        <v>40.58</v>
      </c>
      <c r="Q35" s="108">
        <v>198.28</v>
      </c>
      <c r="R35" s="107">
        <v>31.08</v>
      </c>
      <c r="S35" s="108">
        <v>2.57</v>
      </c>
      <c r="T35" s="108">
        <v>2.99</v>
      </c>
      <c r="U35" s="108">
        <v>25.52</v>
      </c>
      <c r="V35" s="107">
        <v>122.68</v>
      </c>
      <c r="W35" s="108">
        <v>47.06</v>
      </c>
      <c r="X35" s="108">
        <v>51.46</v>
      </c>
      <c r="Y35" s="108">
        <v>24.16</v>
      </c>
      <c r="Z35" s="107">
        <v>96.23</v>
      </c>
      <c r="AA35" s="108">
        <v>10.15</v>
      </c>
      <c r="AB35" s="108">
        <v>53.12</v>
      </c>
      <c r="AC35" s="108">
        <v>32.96</v>
      </c>
      <c r="AD35" s="82"/>
    </row>
    <row r="36" spans="1:41" x14ac:dyDescent="0.2">
      <c r="A36" s="131" t="s">
        <v>52</v>
      </c>
      <c r="B36" s="171">
        <v>91727.31</v>
      </c>
      <c r="C36" s="172">
        <v>7266.68</v>
      </c>
      <c r="D36" s="172">
        <v>17766.43</v>
      </c>
      <c r="E36" s="172">
        <v>66694.2</v>
      </c>
      <c r="F36" s="171">
        <v>13721.1</v>
      </c>
      <c r="G36" s="172">
        <v>935.81</v>
      </c>
      <c r="H36" s="172">
        <v>4592.58</v>
      </c>
      <c r="I36" s="172">
        <v>8192.7000000000007</v>
      </c>
      <c r="J36" s="171">
        <v>5793.38</v>
      </c>
      <c r="K36" s="172">
        <v>1382.52</v>
      </c>
      <c r="L36" s="172">
        <v>2970.95</v>
      </c>
      <c r="M36" s="172">
        <v>1439.91</v>
      </c>
      <c r="N36" s="171">
        <v>7509.82</v>
      </c>
      <c r="O36" s="172">
        <v>38.119999999999997</v>
      </c>
      <c r="P36" s="172">
        <v>151.03</v>
      </c>
      <c r="Q36" s="172">
        <v>7320.68</v>
      </c>
      <c r="R36" s="171">
        <v>26569.08</v>
      </c>
      <c r="S36" s="172">
        <v>175.44</v>
      </c>
      <c r="T36" s="172">
        <v>710.97</v>
      </c>
      <c r="U36" s="172">
        <v>25682.66</v>
      </c>
      <c r="V36" s="171">
        <v>34516.080000000002</v>
      </c>
      <c r="W36" s="172">
        <v>4349.78</v>
      </c>
      <c r="X36" s="172">
        <v>7984.41</v>
      </c>
      <c r="Y36" s="172">
        <v>22181.89</v>
      </c>
      <c r="Z36" s="171">
        <v>3617.84</v>
      </c>
      <c r="AA36" s="172">
        <v>385.01</v>
      </c>
      <c r="AB36" s="172">
        <v>1356.48</v>
      </c>
      <c r="AC36" s="172">
        <v>1876.35</v>
      </c>
      <c r="AD36" s="82"/>
    </row>
    <row r="37" spans="1:41" s="90" customFormat="1" ht="17" x14ac:dyDescent="0.2">
      <c r="A37" s="128" t="s">
        <v>53</v>
      </c>
      <c r="B37" s="104">
        <v>43014.74</v>
      </c>
      <c r="C37" s="105">
        <v>4327.68</v>
      </c>
      <c r="D37" s="105">
        <v>10792.97</v>
      </c>
      <c r="E37" s="105">
        <v>27894.09</v>
      </c>
      <c r="F37" s="104">
        <v>8146.17</v>
      </c>
      <c r="G37" s="105">
        <v>668.91</v>
      </c>
      <c r="H37" s="105">
        <v>3131.95</v>
      </c>
      <c r="I37" s="105">
        <v>4345.32</v>
      </c>
      <c r="J37" s="104">
        <v>2466.2800000000002</v>
      </c>
      <c r="K37" s="105">
        <v>684.74</v>
      </c>
      <c r="L37" s="105">
        <v>1163.06</v>
      </c>
      <c r="M37" s="105">
        <v>618.48</v>
      </c>
      <c r="N37" s="104">
        <v>3312.12</v>
      </c>
      <c r="O37" s="105">
        <v>24.26</v>
      </c>
      <c r="P37" s="105">
        <v>93.38</v>
      </c>
      <c r="Q37" s="105">
        <v>3194.47</v>
      </c>
      <c r="R37" s="104">
        <v>7363.98</v>
      </c>
      <c r="S37" s="105">
        <v>125.58</v>
      </c>
      <c r="T37" s="105">
        <v>390.48</v>
      </c>
      <c r="U37" s="105">
        <v>6847.92</v>
      </c>
      <c r="V37" s="104">
        <v>19704.52</v>
      </c>
      <c r="W37" s="105">
        <v>2568.0100000000002</v>
      </c>
      <c r="X37" s="105">
        <v>5166.55</v>
      </c>
      <c r="Y37" s="105">
        <v>11969.96</v>
      </c>
      <c r="Z37" s="104">
        <v>2021.67</v>
      </c>
      <c r="AA37" s="105">
        <v>256.19</v>
      </c>
      <c r="AB37" s="105">
        <v>847.55</v>
      </c>
      <c r="AC37" s="105">
        <v>917.94</v>
      </c>
      <c r="AD37" s="82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19160.349999999999</v>
      </c>
      <c r="C38" s="108">
        <v>1563.63</v>
      </c>
      <c r="D38" s="108">
        <v>4487.6400000000003</v>
      </c>
      <c r="E38" s="108">
        <v>13109.08</v>
      </c>
      <c r="F38" s="107">
        <v>3335.4</v>
      </c>
      <c r="G38" s="108">
        <v>220.55</v>
      </c>
      <c r="H38" s="108">
        <v>1284.92</v>
      </c>
      <c r="I38" s="108">
        <v>1829.94</v>
      </c>
      <c r="J38" s="107">
        <v>1078</v>
      </c>
      <c r="K38" s="108">
        <v>285.45</v>
      </c>
      <c r="L38" s="108">
        <v>522.08000000000004</v>
      </c>
      <c r="M38" s="108">
        <v>270.45999999999998</v>
      </c>
      <c r="N38" s="107">
        <v>1432.98</v>
      </c>
      <c r="O38" s="108">
        <v>6.46</v>
      </c>
      <c r="P38" s="108">
        <v>36.43</v>
      </c>
      <c r="Q38" s="108">
        <v>1390.08</v>
      </c>
      <c r="R38" s="107">
        <v>3844.94</v>
      </c>
      <c r="S38" s="108">
        <v>36.76</v>
      </c>
      <c r="T38" s="108">
        <v>155.16</v>
      </c>
      <c r="U38" s="108">
        <v>3653.02</v>
      </c>
      <c r="V38" s="107">
        <v>8650.77</v>
      </c>
      <c r="W38" s="108">
        <v>925.34</v>
      </c>
      <c r="X38" s="108">
        <v>2150.31</v>
      </c>
      <c r="Y38" s="108">
        <v>5575.12</v>
      </c>
      <c r="Z38" s="107">
        <v>818.26</v>
      </c>
      <c r="AA38" s="108">
        <v>89.07</v>
      </c>
      <c r="AB38" s="108">
        <v>338.75</v>
      </c>
      <c r="AC38" s="108">
        <v>390.44</v>
      </c>
      <c r="AD38" s="82"/>
    </row>
    <row r="39" spans="1:41" x14ac:dyDescent="0.2">
      <c r="A39" s="131" t="s">
        <v>55</v>
      </c>
      <c r="B39" s="171">
        <v>29552.22</v>
      </c>
      <c r="C39" s="172">
        <v>1375.37</v>
      </c>
      <c r="D39" s="172">
        <v>2485.81</v>
      </c>
      <c r="E39" s="172">
        <v>25691.03</v>
      </c>
      <c r="F39" s="171">
        <v>2239.52</v>
      </c>
      <c r="G39" s="172">
        <v>46.36</v>
      </c>
      <c r="H39" s="172">
        <v>175.72</v>
      </c>
      <c r="I39" s="172">
        <v>2017.44</v>
      </c>
      <c r="J39" s="171">
        <v>2249.11</v>
      </c>
      <c r="K39" s="172">
        <v>412.33</v>
      </c>
      <c r="L39" s="172">
        <v>1285.81</v>
      </c>
      <c r="M39" s="172">
        <v>550.96</v>
      </c>
      <c r="N39" s="171">
        <v>2764.73</v>
      </c>
      <c r="O39" s="172">
        <v>7.39</v>
      </c>
      <c r="P39" s="172">
        <v>21.21</v>
      </c>
      <c r="Q39" s="172">
        <v>2736.12</v>
      </c>
      <c r="R39" s="171">
        <v>15360.16</v>
      </c>
      <c r="S39" s="172">
        <v>13.11</v>
      </c>
      <c r="T39" s="172">
        <v>165.33</v>
      </c>
      <c r="U39" s="172">
        <v>15181.73</v>
      </c>
      <c r="V39" s="171">
        <v>6160.79</v>
      </c>
      <c r="W39" s="172">
        <v>856.43</v>
      </c>
      <c r="X39" s="172">
        <v>667.56</v>
      </c>
      <c r="Y39" s="172">
        <v>4636.8100000000004</v>
      </c>
      <c r="Z39" s="171">
        <v>777.91</v>
      </c>
      <c r="AA39" s="172">
        <v>39.76</v>
      </c>
      <c r="AB39" s="172">
        <v>170.18</v>
      </c>
      <c r="AC39" s="172">
        <v>567.97</v>
      </c>
      <c r="AD39" s="82"/>
    </row>
    <row r="40" spans="1:41" ht="34" x14ac:dyDescent="0.2">
      <c r="A40" s="128" t="s">
        <v>56</v>
      </c>
      <c r="B40" s="104">
        <v>8240.0300000000007</v>
      </c>
      <c r="C40" s="105">
        <v>346.09</v>
      </c>
      <c r="D40" s="105">
        <v>973.15</v>
      </c>
      <c r="E40" s="105">
        <v>6920.79</v>
      </c>
      <c r="F40" s="104">
        <v>2104.79</v>
      </c>
      <c r="G40" s="105">
        <v>81.260000000000005</v>
      </c>
      <c r="H40" s="105">
        <v>361.68</v>
      </c>
      <c r="I40" s="105">
        <v>1661.86</v>
      </c>
      <c r="J40" s="104">
        <v>849.13</v>
      </c>
      <c r="K40" s="105">
        <v>102.99</v>
      </c>
      <c r="L40" s="105">
        <v>175.69</v>
      </c>
      <c r="M40" s="105">
        <v>570.46</v>
      </c>
      <c r="N40" s="104">
        <v>820.22</v>
      </c>
      <c r="O40" s="105">
        <v>2.92</v>
      </c>
      <c r="P40" s="105">
        <v>17.37</v>
      </c>
      <c r="Q40" s="105">
        <v>799.93</v>
      </c>
      <c r="R40" s="104">
        <v>2632.34</v>
      </c>
      <c r="S40" s="105">
        <v>19.670000000000002</v>
      </c>
      <c r="T40" s="105">
        <v>70.94</v>
      </c>
      <c r="U40" s="105">
        <v>2541.7199999999998</v>
      </c>
      <c r="V40" s="104">
        <v>1654.39</v>
      </c>
      <c r="W40" s="105">
        <v>126.72</v>
      </c>
      <c r="X40" s="105">
        <v>272.37</v>
      </c>
      <c r="Y40" s="105">
        <v>1255.3</v>
      </c>
      <c r="Z40" s="104">
        <v>179.16</v>
      </c>
      <c r="AA40" s="105">
        <v>12.54</v>
      </c>
      <c r="AB40" s="105">
        <v>75.11</v>
      </c>
      <c r="AC40" s="105">
        <v>91.51</v>
      </c>
      <c r="AD40" s="82"/>
    </row>
    <row r="41" spans="1:41" ht="17" x14ac:dyDescent="0.2">
      <c r="A41" s="128" t="s">
        <v>57</v>
      </c>
      <c r="B41" s="82">
        <v>18248.150000000001</v>
      </c>
      <c r="C41">
        <v>843.2</v>
      </c>
      <c r="D41">
        <v>2363.56</v>
      </c>
      <c r="E41">
        <v>15041.38</v>
      </c>
      <c r="F41" s="82">
        <v>1701.16</v>
      </c>
      <c r="G41">
        <v>93.06</v>
      </c>
      <c r="H41">
        <v>388.15</v>
      </c>
      <c r="I41">
        <v>1219.95</v>
      </c>
      <c r="J41" s="82">
        <v>2420.3200000000002</v>
      </c>
      <c r="K41">
        <v>410.93</v>
      </c>
      <c r="L41">
        <v>1290.23</v>
      </c>
      <c r="M41">
        <v>719.16</v>
      </c>
      <c r="N41" s="82">
        <v>2461.83</v>
      </c>
      <c r="O41">
        <v>3.55</v>
      </c>
      <c r="P41">
        <v>30.56</v>
      </c>
      <c r="Q41">
        <v>2427.7199999999998</v>
      </c>
      <c r="R41" s="82">
        <v>8789.4</v>
      </c>
      <c r="S41">
        <v>18.670000000000002</v>
      </c>
      <c r="T41">
        <v>128.63999999999999</v>
      </c>
      <c r="U41">
        <v>8642.08</v>
      </c>
      <c r="V41" s="82">
        <v>2409.4899999999998</v>
      </c>
      <c r="W41">
        <v>269.44</v>
      </c>
      <c r="X41">
        <v>372.61</v>
      </c>
      <c r="Y41">
        <v>1767.44</v>
      </c>
      <c r="Z41" s="82">
        <v>465.94</v>
      </c>
      <c r="AA41">
        <v>47.56</v>
      </c>
      <c r="AB41">
        <v>153.36000000000001</v>
      </c>
      <c r="AC41">
        <v>265.02999999999997</v>
      </c>
      <c r="AD41" s="82"/>
    </row>
    <row r="42" spans="1:41" s="90" customFormat="1" ht="17" x14ac:dyDescent="0.2">
      <c r="A42" s="128" t="s">
        <v>58</v>
      </c>
      <c r="B42" s="107">
        <v>6280.48</v>
      </c>
      <c r="C42" s="108">
        <v>312.94</v>
      </c>
      <c r="D42" s="108">
        <v>613.30999999999995</v>
      </c>
      <c r="E42" s="108">
        <v>5354.24</v>
      </c>
      <c r="F42" s="107">
        <v>1695.45</v>
      </c>
      <c r="G42" s="108">
        <v>103.15</v>
      </c>
      <c r="H42" s="108">
        <v>263.41000000000003</v>
      </c>
      <c r="I42" s="108">
        <v>1328.89</v>
      </c>
      <c r="J42" s="107">
        <v>425.27</v>
      </c>
      <c r="K42" s="108">
        <v>69.62</v>
      </c>
      <c r="L42" s="108">
        <v>97.97</v>
      </c>
      <c r="M42" s="108">
        <v>257.68</v>
      </c>
      <c r="N42" s="107">
        <v>1045.8399999999999</v>
      </c>
      <c r="O42" s="108">
        <v>8.17</v>
      </c>
      <c r="P42" s="108">
        <v>18.47</v>
      </c>
      <c r="Q42" s="108">
        <v>1019.2</v>
      </c>
      <c r="R42" s="107">
        <v>1814.9</v>
      </c>
      <c r="S42" s="108">
        <v>9.8800000000000008</v>
      </c>
      <c r="T42" s="108">
        <v>53.92</v>
      </c>
      <c r="U42" s="108">
        <v>1751.11</v>
      </c>
      <c r="V42" s="107">
        <v>1176.53</v>
      </c>
      <c r="W42" s="108">
        <v>104.51</v>
      </c>
      <c r="X42" s="108">
        <v>141.1</v>
      </c>
      <c r="Y42" s="108">
        <v>930.92</v>
      </c>
      <c r="Z42" s="107">
        <v>122.49</v>
      </c>
      <c r="AA42" s="108">
        <v>17.61</v>
      </c>
      <c r="AB42" s="108">
        <v>38.44</v>
      </c>
      <c r="AC42" s="108">
        <v>66.430000000000007</v>
      </c>
      <c r="AD42" s="8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13263.62</v>
      </c>
      <c r="C43" s="172">
        <v>565.32000000000005</v>
      </c>
      <c r="D43" s="172">
        <v>482.1</v>
      </c>
      <c r="E43" s="172">
        <v>12216.2</v>
      </c>
      <c r="F43" s="171">
        <v>947.71</v>
      </c>
      <c r="G43" s="172">
        <v>-68.59</v>
      </c>
      <c r="H43" s="172">
        <v>-114.16</v>
      </c>
      <c r="I43" s="172">
        <v>1130.46</v>
      </c>
      <c r="J43" s="171">
        <v>252.65</v>
      </c>
      <c r="K43" s="172">
        <v>34.770000000000003</v>
      </c>
      <c r="L43" s="172">
        <v>73.3</v>
      </c>
      <c r="M43" s="172">
        <v>144.58000000000001</v>
      </c>
      <c r="N43" s="171">
        <v>77.28</v>
      </c>
      <c r="O43" s="172">
        <v>-1.4</v>
      </c>
      <c r="P43" s="172">
        <v>-10.45</v>
      </c>
      <c r="Q43" s="172">
        <v>89.13</v>
      </c>
      <c r="R43" s="171">
        <v>7388.2</v>
      </c>
      <c r="S43" s="172">
        <v>4.2300000000000004</v>
      </c>
      <c r="T43" s="172">
        <v>53.71</v>
      </c>
      <c r="U43" s="172">
        <v>7330.26</v>
      </c>
      <c r="V43" s="171">
        <v>4229.16</v>
      </c>
      <c r="W43" s="172">
        <v>609.19000000000005</v>
      </c>
      <c r="X43" s="172">
        <v>426.22</v>
      </c>
      <c r="Y43" s="172">
        <v>3193.75</v>
      </c>
      <c r="Z43" s="171">
        <v>368.63</v>
      </c>
      <c r="AA43" s="172">
        <v>-12.87</v>
      </c>
      <c r="AB43" s="172">
        <v>53.48</v>
      </c>
      <c r="AC43" s="172">
        <v>328.02</v>
      </c>
      <c r="AD43" s="82"/>
    </row>
    <row r="44" spans="1:41" ht="17" x14ac:dyDescent="0.2">
      <c r="A44" s="128" t="s">
        <v>60</v>
      </c>
      <c r="B44" s="104">
        <v>200.89</v>
      </c>
      <c r="C44" s="105">
        <v>38.799999999999997</v>
      </c>
      <c r="D44" s="105">
        <v>47.9</v>
      </c>
      <c r="E44" s="105">
        <v>114.19</v>
      </c>
      <c r="F44" s="104">
        <v>31.67</v>
      </c>
      <c r="G44" s="105">
        <v>2.67</v>
      </c>
      <c r="H44" s="105">
        <v>3.57</v>
      </c>
      <c r="I44" s="105">
        <v>25.43</v>
      </c>
      <c r="J44" s="104">
        <v>115.72</v>
      </c>
      <c r="K44" s="105">
        <v>35.630000000000003</v>
      </c>
      <c r="L44" s="105">
        <v>42.82</v>
      </c>
      <c r="M44" s="105">
        <v>37.270000000000003</v>
      </c>
      <c r="N44" s="104">
        <v>39.549999999999997</v>
      </c>
      <c r="O44" s="105">
        <v>0.11</v>
      </c>
      <c r="P44" s="105">
        <v>0.47</v>
      </c>
      <c r="Q44" s="105">
        <v>38.97</v>
      </c>
      <c r="R44" s="104">
        <v>4.6399999999999997</v>
      </c>
      <c r="S44" s="105">
        <v>0.02</v>
      </c>
      <c r="T44" s="105">
        <v>0.43</v>
      </c>
      <c r="U44" s="105">
        <v>4.1900000000000004</v>
      </c>
      <c r="V44" s="104">
        <v>7.25</v>
      </c>
      <c r="W44" s="105">
        <v>0.34</v>
      </c>
      <c r="X44" s="105">
        <v>0.59</v>
      </c>
      <c r="Y44" s="105">
        <v>6.32</v>
      </c>
      <c r="Z44" s="104">
        <v>2.06</v>
      </c>
      <c r="AA44" s="105">
        <v>0.03</v>
      </c>
      <c r="AB44" s="105">
        <v>0.02</v>
      </c>
      <c r="AC44" s="105">
        <v>2.0099999999999998</v>
      </c>
      <c r="AD44" s="82"/>
    </row>
    <row r="45" spans="1:41" ht="17" x14ac:dyDescent="0.2">
      <c r="A45" s="128" t="s">
        <v>61</v>
      </c>
      <c r="B45" s="82">
        <v>173.68</v>
      </c>
      <c r="C45">
        <v>13.33</v>
      </c>
      <c r="D45">
        <v>50.19</v>
      </c>
      <c r="E45">
        <v>110.16</v>
      </c>
      <c r="F45" s="82">
        <v>35.450000000000003</v>
      </c>
      <c r="G45">
        <v>1.25</v>
      </c>
      <c r="H45">
        <v>4.21</v>
      </c>
      <c r="I45">
        <v>29.99</v>
      </c>
      <c r="J45" s="82">
        <v>87.9</v>
      </c>
      <c r="K45">
        <v>11.38</v>
      </c>
      <c r="L45">
        <v>45.42</v>
      </c>
      <c r="M45">
        <v>31.1</v>
      </c>
      <c r="N45" s="82">
        <v>26.2</v>
      </c>
      <c r="O45">
        <v>0.01</v>
      </c>
      <c r="P45">
        <v>0.02</v>
      </c>
      <c r="Q45">
        <v>26.18</v>
      </c>
      <c r="R45" s="82">
        <v>13.61</v>
      </c>
      <c r="S45">
        <v>0</v>
      </c>
      <c r="T45">
        <v>7.0000000000000007E-2</v>
      </c>
      <c r="U45">
        <v>13.54</v>
      </c>
      <c r="V45" s="82">
        <v>1.07</v>
      </c>
      <c r="W45">
        <v>0.52</v>
      </c>
      <c r="X45">
        <v>0.33</v>
      </c>
      <c r="Y45">
        <v>0.23</v>
      </c>
      <c r="Z45" s="82">
        <v>9.44</v>
      </c>
      <c r="AA45">
        <v>0.17</v>
      </c>
      <c r="AB45">
        <v>0.15</v>
      </c>
      <c r="AC45">
        <v>9.1199999999999992</v>
      </c>
      <c r="AD45" s="82"/>
    </row>
    <row r="46" spans="1:41" ht="17" x14ac:dyDescent="0.2">
      <c r="A46" s="128" t="s">
        <v>62</v>
      </c>
      <c r="B46" s="82">
        <v>14244.31</v>
      </c>
      <c r="C46">
        <v>196.16</v>
      </c>
      <c r="D46">
        <v>647.96</v>
      </c>
      <c r="E46">
        <v>13400.19</v>
      </c>
      <c r="F46" s="82">
        <v>1796.03</v>
      </c>
      <c r="G46">
        <v>27.28</v>
      </c>
      <c r="H46">
        <v>194.9</v>
      </c>
      <c r="I46">
        <v>1573.85</v>
      </c>
      <c r="J46" s="82">
        <v>416.83</v>
      </c>
      <c r="K46">
        <v>40.130000000000003</v>
      </c>
      <c r="L46">
        <v>71.66</v>
      </c>
      <c r="M46">
        <v>305.04000000000002</v>
      </c>
      <c r="N46" s="82">
        <v>4405.5200000000004</v>
      </c>
      <c r="O46">
        <v>3.42</v>
      </c>
      <c r="P46">
        <v>4.8099999999999996</v>
      </c>
      <c r="Q46">
        <v>4397.29</v>
      </c>
      <c r="R46" s="82">
        <v>3945.61</v>
      </c>
      <c r="S46">
        <v>11.77</v>
      </c>
      <c r="T46">
        <v>88.7</v>
      </c>
      <c r="U46">
        <v>3845.13</v>
      </c>
      <c r="V46" s="82">
        <v>3518.51</v>
      </c>
      <c r="W46">
        <v>100.61</v>
      </c>
      <c r="X46">
        <v>213.76</v>
      </c>
      <c r="Y46">
        <v>3204.13</v>
      </c>
      <c r="Z46" s="82">
        <v>161.82</v>
      </c>
      <c r="AA46">
        <v>12.94</v>
      </c>
      <c r="AB46">
        <v>74.13</v>
      </c>
      <c r="AC46">
        <v>74.75</v>
      </c>
      <c r="AD46" s="82"/>
    </row>
    <row r="47" spans="1:41" s="90" customFormat="1" ht="17" x14ac:dyDescent="0.2">
      <c r="A47" s="128" t="s">
        <v>63</v>
      </c>
      <c r="B47" s="107">
        <v>16541.55</v>
      </c>
      <c r="C47" s="108">
        <v>200.31</v>
      </c>
      <c r="D47" s="108">
        <v>740.03</v>
      </c>
      <c r="E47" s="108">
        <v>15601.21</v>
      </c>
      <c r="F47" s="107">
        <v>1804.46</v>
      </c>
      <c r="G47" s="108">
        <v>26.4</v>
      </c>
      <c r="H47" s="108">
        <v>248.37</v>
      </c>
      <c r="I47" s="108">
        <v>1529.69</v>
      </c>
      <c r="J47" s="107">
        <v>532.04999999999995</v>
      </c>
      <c r="K47" s="108">
        <v>50.52</v>
      </c>
      <c r="L47" s="108">
        <v>110.45</v>
      </c>
      <c r="M47" s="108">
        <v>371.08</v>
      </c>
      <c r="N47" s="107">
        <v>4252.0200000000004</v>
      </c>
      <c r="O47" s="108">
        <v>1.9</v>
      </c>
      <c r="P47" s="108">
        <v>14.31</v>
      </c>
      <c r="Q47" s="108">
        <v>4235.8</v>
      </c>
      <c r="R47" s="107">
        <v>6863.37</v>
      </c>
      <c r="S47" s="108">
        <v>11.92</v>
      </c>
      <c r="T47" s="108">
        <v>72.12</v>
      </c>
      <c r="U47" s="108">
        <v>6779.33</v>
      </c>
      <c r="V47" s="107">
        <v>2833.49</v>
      </c>
      <c r="W47" s="108">
        <v>94.84</v>
      </c>
      <c r="X47" s="108">
        <v>193.3</v>
      </c>
      <c r="Y47" s="108">
        <v>2545.35</v>
      </c>
      <c r="Z47" s="107">
        <v>256.18</v>
      </c>
      <c r="AA47" s="108">
        <v>14.74</v>
      </c>
      <c r="AB47" s="108">
        <v>101.47</v>
      </c>
      <c r="AC47" s="108">
        <v>139.96</v>
      </c>
      <c r="AD47" s="82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10993.59</v>
      </c>
      <c r="C48" s="172">
        <v>586.64</v>
      </c>
      <c r="D48" s="172">
        <v>387.73</v>
      </c>
      <c r="E48" s="172">
        <v>10019.209999999999</v>
      </c>
      <c r="F48" s="171">
        <v>935.5</v>
      </c>
      <c r="G48" s="172">
        <v>-66.290000000000006</v>
      </c>
      <c r="H48" s="172">
        <v>-168.28</v>
      </c>
      <c r="I48" s="172">
        <v>1170.06</v>
      </c>
      <c r="J48" s="171">
        <v>165.24</v>
      </c>
      <c r="K48" s="172">
        <v>48.63</v>
      </c>
      <c r="L48" s="172">
        <v>31.91</v>
      </c>
      <c r="M48" s="172">
        <v>84.7</v>
      </c>
      <c r="N48" s="171">
        <v>244.13</v>
      </c>
      <c r="O48" s="172">
        <v>0.21</v>
      </c>
      <c r="P48" s="172">
        <v>-19.5</v>
      </c>
      <c r="Q48" s="172">
        <v>263.41000000000003</v>
      </c>
      <c r="R48" s="171">
        <v>4461.47</v>
      </c>
      <c r="S48" s="172">
        <v>4.1100000000000003</v>
      </c>
      <c r="T48" s="172">
        <v>70.650000000000006</v>
      </c>
      <c r="U48" s="172">
        <v>4386.71</v>
      </c>
      <c r="V48" s="171">
        <v>4920.3599999999997</v>
      </c>
      <c r="W48" s="172">
        <v>614.79</v>
      </c>
      <c r="X48" s="172">
        <v>446.94</v>
      </c>
      <c r="Y48" s="172">
        <v>3858.62</v>
      </c>
      <c r="Z48" s="171">
        <v>266.89</v>
      </c>
      <c r="AA48" s="172">
        <v>-14.81</v>
      </c>
      <c r="AB48" s="172">
        <v>26</v>
      </c>
      <c r="AC48" s="172">
        <v>255.7</v>
      </c>
      <c r="AD48" s="82"/>
      <c r="AE48"/>
      <c r="AF48"/>
      <c r="AG48"/>
      <c r="AH48"/>
      <c r="AI48"/>
      <c r="AJ48"/>
      <c r="AK48"/>
      <c r="AL48"/>
      <c r="AM48"/>
      <c r="AN48"/>
      <c r="AO48"/>
    </row>
    <row r="49" spans="1:30" ht="17" x14ac:dyDescent="0.2">
      <c r="A49" s="132" t="s">
        <v>65</v>
      </c>
      <c r="B49" s="104">
        <v>15957.25</v>
      </c>
      <c r="C49" s="105">
        <v>545.54</v>
      </c>
      <c r="D49" s="105">
        <v>1607.81</v>
      </c>
      <c r="E49" s="105">
        <v>13803.9</v>
      </c>
      <c r="F49" s="104">
        <v>2458.4499999999998</v>
      </c>
      <c r="G49" s="105">
        <v>76.53</v>
      </c>
      <c r="H49" s="105">
        <v>442.06</v>
      </c>
      <c r="I49" s="105">
        <v>1939.86</v>
      </c>
      <c r="J49" s="104">
        <v>1001.56</v>
      </c>
      <c r="K49" s="105">
        <v>195.32</v>
      </c>
      <c r="L49" s="105">
        <v>254.37</v>
      </c>
      <c r="M49" s="105">
        <v>551.87</v>
      </c>
      <c r="N49" s="104">
        <v>3752.27</v>
      </c>
      <c r="O49" s="105">
        <v>4.13</v>
      </c>
      <c r="P49" s="105">
        <v>70.239999999999995</v>
      </c>
      <c r="Q49" s="105">
        <v>3677.89</v>
      </c>
      <c r="R49" s="104">
        <v>5753.04</v>
      </c>
      <c r="S49" s="105">
        <v>33.5</v>
      </c>
      <c r="T49" s="105">
        <v>235.99</v>
      </c>
      <c r="U49" s="105">
        <v>5483.55</v>
      </c>
      <c r="V49" s="104">
        <v>2519.6799999999998</v>
      </c>
      <c r="W49" s="105">
        <v>178.86</v>
      </c>
      <c r="X49" s="105">
        <v>474.08</v>
      </c>
      <c r="Y49" s="105">
        <v>1866.74</v>
      </c>
      <c r="Z49" s="104">
        <v>472.25</v>
      </c>
      <c r="AA49" s="105">
        <v>57.19</v>
      </c>
      <c r="AB49" s="105">
        <v>131.07</v>
      </c>
      <c r="AC49" s="105">
        <v>283.99</v>
      </c>
      <c r="AD49" s="82"/>
    </row>
    <row r="50" spans="1:30" ht="17" x14ac:dyDescent="0.2">
      <c r="A50" s="128" t="s">
        <v>66</v>
      </c>
      <c r="B50" s="82">
        <v>15341.78</v>
      </c>
      <c r="C50">
        <v>403.13</v>
      </c>
      <c r="D50">
        <v>1258.3599999999999</v>
      </c>
      <c r="E50">
        <v>13680.29</v>
      </c>
      <c r="F50" s="82">
        <v>2747.81</v>
      </c>
      <c r="G50">
        <v>71.77</v>
      </c>
      <c r="H50">
        <v>331.97</v>
      </c>
      <c r="I50">
        <v>2344.0700000000002</v>
      </c>
      <c r="J50" s="82">
        <v>787.53</v>
      </c>
      <c r="K50">
        <v>132.25</v>
      </c>
      <c r="L50">
        <v>217.9</v>
      </c>
      <c r="M50">
        <v>437.38</v>
      </c>
      <c r="N50" s="82">
        <v>2501.2199999999998</v>
      </c>
      <c r="O50">
        <v>3.36</v>
      </c>
      <c r="P50">
        <v>92.59</v>
      </c>
      <c r="Q50">
        <v>2405.27</v>
      </c>
      <c r="R50" s="82">
        <v>6587.48</v>
      </c>
      <c r="S50">
        <v>20.079999999999998</v>
      </c>
      <c r="T50">
        <v>217.13</v>
      </c>
      <c r="U50">
        <v>6350.28</v>
      </c>
      <c r="V50" s="82">
        <v>2386.27</v>
      </c>
      <c r="W50">
        <v>143.72</v>
      </c>
      <c r="X50">
        <v>299.85000000000002</v>
      </c>
      <c r="Y50">
        <v>1942.69</v>
      </c>
      <c r="Z50" s="82">
        <v>331.47</v>
      </c>
      <c r="AA50">
        <v>31.93</v>
      </c>
      <c r="AB50">
        <v>98.93</v>
      </c>
      <c r="AC50">
        <v>200.61</v>
      </c>
      <c r="AD50" s="82"/>
    </row>
    <row r="51" spans="1:30" ht="17" x14ac:dyDescent="0.2">
      <c r="A51" s="128" t="s">
        <v>67</v>
      </c>
      <c r="B51" s="82">
        <v>676.63</v>
      </c>
      <c r="C51">
        <v>2.0699999999999998</v>
      </c>
      <c r="D51">
        <v>89.78</v>
      </c>
      <c r="E51">
        <v>584.79</v>
      </c>
      <c r="F51" s="82">
        <v>124.31</v>
      </c>
      <c r="G51">
        <v>0.52</v>
      </c>
      <c r="H51">
        <v>36.549999999999997</v>
      </c>
      <c r="I51">
        <v>87.24</v>
      </c>
      <c r="J51" s="82">
        <v>11.54</v>
      </c>
      <c r="K51">
        <v>0.12</v>
      </c>
      <c r="L51">
        <v>3.43</v>
      </c>
      <c r="M51">
        <v>7.98</v>
      </c>
      <c r="N51" s="82">
        <v>51.43</v>
      </c>
      <c r="O51">
        <v>0.01</v>
      </c>
      <c r="P51">
        <v>1.28</v>
      </c>
      <c r="Q51">
        <v>50.14</v>
      </c>
      <c r="R51" s="82">
        <v>217.91</v>
      </c>
      <c r="S51">
        <v>0.08</v>
      </c>
      <c r="T51">
        <v>2.5099999999999998</v>
      </c>
      <c r="U51">
        <v>215.32</v>
      </c>
      <c r="V51" s="82">
        <v>241.98</v>
      </c>
      <c r="W51">
        <v>1.24</v>
      </c>
      <c r="X51">
        <v>39.57</v>
      </c>
      <c r="Y51">
        <v>201.17</v>
      </c>
      <c r="Z51" s="82">
        <v>29.47</v>
      </c>
      <c r="AA51">
        <v>0.09</v>
      </c>
      <c r="AB51">
        <v>6.44</v>
      </c>
      <c r="AC51">
        <v>22.94</v>
      </c>
      <c r="AD51" s="82"/>
    </row>
    <row r="52" spans="1:30" ht="17" x14ac:dyDescent="0.2">
      <c r="A52" s="128" t="s">
        <v>68</v>
      </c>
      <c r="B52" s="107">
        <v>1954.42</v>
      </c>
      <c r="C52" s="108">
        <v>65.83</v>
      </c>
      <c r="D52" s="108">
        <v>-64.47</v>
      </c>
      <c r="E52" s="108">
        <v>1953.05</v>
      </c>
      <c r="F52" s="107">
        <v>16.88</v>
      </c>
      <c r="G52" s="108">
        <v>-26.82</v>
      </c>
      <c r="H52" s="108">
        <v>-48.47</v>
      </c>
      <c r="I52" s="108">
        <v>92.18</v>
      </c>
      <c r="J52" s="107">
        <v>-63.25</v>
      </c>
      <c r="K52" s="108">
        <v>22.61</v>
      </c>
      <c r="L52" s="108">
        <v>-78.03</v>
      </c>
      <c r="M52" s="108">
        <v>-7.84</v>
      </c>
      <c r="N52" s="107">
        <v>150.38</v>
      </c>
      <c r="O52" s="108">
        <v>1.1000000000000001</v>
      </c>
      <c r="P52" s="108">
        <v>12.24</v>
      </c>
      <c r="Q52" s="108">
        <v>137.04</v>
      </c>
      <c r="R52" s="107">
        <v>1291.49</v>
      </c>
      <c r="S52" s="108">
        <v>7.17</v>
      </c>
      <c r="T52" s="108">
        <v>21.43</v>
      </c>
      <c r="U52" s="108">
        <v>1262.8800000000001</v>
      </c>
      <c r="V52" s="107">
        <v>402.1</v>
      </c>
      <c r="W52" s="108">
        <v>57.29</v>
      </c>
      <c r="X52" s="108">
        <v>11.28</v>
      </c>
      <c r="Y52" s="108">
        <v>333.53</v>
      </c>
      <c r="Z52" s="107">
        <v>156.83000000000001</v>
      </c>
      <c r="AA52" s="108">
        <v>4.4800000000000004</v>
      </c>
      <c r="AB52" s="108">
        <v>17.09</v>
      </c>
      <c r="AC52" s="108">
        <v>135.26</v>
      </c>
      <c r="AD52" s="82"/>
    </row>
    <row r="53" spans="1:30" x14ac:dyDescent="0.2">
      <c r="A53" s="131" t="s">
        <v>69</v>
      </c>
      <c r="B53" s="171">
        <v>8978</v>
      </c>
      <c r="C53" s="172">
        <v>661.16</v>
      </c>
      <c r="D53" s="172">
        <v>711.87</v>
      </c>
      <c r="E53" s="172">
        <v>7604.98</v>
      </c>
      <c r="F53" s="171">
        <v>504.95</v>
      </c>
      <c r="G53" s="172">
        <v>-35.229999999999997</v>
      </c>
      <c r="H53" s="172">
        <v>-46.26</v>
      </c>
      <c r="I53" s="172">
        <v>586.44000000000005</v>
      </c>
      <c r="J53" s="171">
        <v>431</v>
      </c>
      <c r="K53" s="172">
        <v>88.97</v>
      </c>
      <c r="L53" s="172">
        <v>142.97999999999999</v>
      </c>
      <c r="M53" s="172">
        <v>199.05</v>
      </c>
      <c r="N53" s="171">
        <v>1293.3599999999999</v>
      </c>
      <c r="O53" s="172">
        <v>-0.13</v>
      </c>
      <c r="P53" s="172">
        <v>-55.37</v>
      </c>
      <c r="Q53" s="172">
        <v>1348.85</v>
      </c>
      <c r="R53" s="171">
        <v>2117.62</v>
      </c>
      <c r="S53" s="172">
        <v>10.27</v>
      </c>
      <c r="T53" s="172">
        <v>65.58</v>
      </c>
      <c r="U53" s="172">
        <v>2041.78</v>
      </c>
      <c r="V53" s="171">
        <v>4409.6899999999996</v>
      </c>
      <c r="W53" s="172">
        <v>591.39</v>
      </c>
      <c r="X53" s="172">
        <v>570.32000000000005</v>
      </c>
      <c r="Y53" s="172">
        <v>3247.98</v>
      </c>
      <c r="Z53" s="171">
        <v>221.38</v>
      </c>
      <c r="AA53" s="172">
        <v>5.89</v>
      </c>
      <c r="AB53" s="172">
        <v>34.619999999999997</v>
      </c>
      <c r="AC53" s="172">
        <v>180.88</v>
      </c>
      <c r="AD53" s="82"/>
    </row>
    <row r="54" spans="1:30" x14ac:dyDescent="0.2">
      <c r="A54" s="130" t="s">
        <v>70</v>
      </c>
      <c r="B54" s="171">
        <v>27413.32</v>
      </c>
      <c r="C54" s="172">
        <v>1418.35</v>
      </c>
      <c r="D54" s="172">
        <v>2520.02</v>
      </c>
      <c r="E54" s="172">
        <v>23474.95</v>
      </c>
      <c r="F54" s="171">
        <v>2093.79</v>
      </c>
      <c r="G54" s="172">
        <v>89.09</v>
      </c>
      <c r="H54" s="172">
        <v>233.43</v>
      </c>
      <c r="I54" s="172">
        <v>1771.27</v>
      </c>
      <c r="J54" s="171">
        <v>2335.44</v>
      </c>
      <c r="K54" s="172">
        <v>442.75</v>
      </c>
      <c r="L54" s="172">
        <v>1337.82</v>
      </c>
      <c r="M54" s="172">
        <v>554.87</v>
      </c>
      <c r="N54" s="171">
        <v>4919.66</v>
      </c>
      <c r="O54" s="172">
        <v>5.3</v>
      </c>
      <c r="P54" s="172">
        <v>0.67</v>
      </c>
      <c r="Q54" s="172">
        <v>4913.6899999999996</v>
      </c>
      <c r="R54" s="171">
        <v>11051.52</v>
      </c>
      <c r="S54" s="172">
        <v>14.47</v>
      </c>
      <c r="T54" s="172">
        <v>166.7</v>
      </c>
      <c r="U54" s="172">
        <v>10870.36</v>
      </c>
      <c r="V54" s="171">
        <v>6380.82</v>
      </c>
      <c r="W54" s="172">
        <v>811.58</v>
      </c>
      <c r="X54" s="172">
        <v>644.86</v>
      </c>
      <c r="Y54" s="172">
        <v>4924.3900000000003</v>
      </c>
      <c r="Z54" s="171">
        <v>632.08000000000004</v>
      </c>
      <c r="AA54" s="172">
        <v>55.15</v>
      </c>
      <c r="AB54" s="172">
        <v>136.54</v>
      </c>
      <c r="AC54" s="172">
        <v>440.38</v>
      </c>
      <c r="AD54" s="82"/>
    </row>
  </sheetData>
  <sheetProtection selectLockedCells="1" selectUnlockedCells="1"/>
  <mergeCells count="14"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E3E2-19A5-094C-A93E-7F52339FD5BD}">
  <dimension ref="A1:AO56"/>
  <sheetViews>
    <sheetView workbookViewId="0">
      <selection activeCell="A22" sqref="A22:A23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190</v>
      </c>
      <c r="C7" s="194" t="s">
        <v>190</v>
      </c>
      <c r="D7" s="194" t="s">
        <v>190</v>
      </c>
      <c r="E7" s="194" t="s">
        <v>190</v>
      </c>
      <c r="F7" s="194" t="s">
        <v>191</v>
      </c>
      <c r="G7" s="194" t="s">
        <v>191</v>
      </c>
      <c r="H7" s="194" t="s">
        <v>191</v>
      </c>
      <c r="I7" s="194" t="s">
        <v>191</v>
      </c>
      <c r="J7" s="194" t="s">
        <v>192</v>
      </c>
      <c r="K7" s="194" t="s">
        <v>192</v>
      </c>
      <c r="L7" s="194" t="s">
        <v>192</v>
      </c>
      <c r="M7" s="194" t="s">
        <v>192</v>
      </c>
      <c r="N7" s="194" t="s">
        <v>193</v>
      </c>
      <c r="O7" s="194" t="s">
        <v>193</v>
      </c>
      <c r="P7" s="194" t="s">
        <v>193</v>
      </c>
      <c r="Q7" s="194" t="s">
        <v>193</v>
      </c>
      <c r="R7" s="194" t="s">
        <v>194</v>
      </c>
      <c r="S7" s="194" t="s">
        <v>194</v>
      </c>
      <c r="T7" s="194" t="s">
        <v>194</v>
      </c>
      <c r="U7" s="194" t="s">
        <v>194</v>
      </c>
      <c r="V7" s="194" t="s">
        <v>195</v>
      </c>
      <c r="W7" s="194" t="s">
        <v>195</v>
      </c>
      <c r="X7" s="194" t="s">
        <v>195</v>
      </c>
      <c r="Y7" s="194" t="s">
        <v>195</v>
      </c>
      <c r="Z7" s="194" t="s">
        <v>196</v>
      </c>
      <c r="AA7" s="194" t="s">
        <v>196</v>
      </c>
      <c r="AB7" s="194" t="s">
        <v>196</v>
      </c>
      <c r="AC7" s="194" t="s">
        <v>196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197</v>
      </c>
      <c r="C8" s="194" t="s">
        <v>197</v>
      </c>
      <c r="D8" s="194" t="s">
        <v>197</v>
      </c>
      <c r="E8" s="194" t="s">
        <v>197</v>
      </c>
      <c r="F8" s="194" t="s">
        <v>198</v>
      </c>
      <c r="G8" s="194" t="s">
        <v>198</v>
      </c>
      <c r="H8" s="194" t="s">
        <v>198</v>
      </c>
      <c r="I8" s="194" t="s">
        <v>198</v>
      </c>
      <c r="J8" s="194" t="s">
        <v>199</v>
      </c>
      <c r="K8" s="194" t="s">
        <v>199</v>
      </c>
      <c r="L8" s="194" t="s">
        <v>199</v>
      </c>
      <c r="M8" s="194" t="s">
        <v>199</v>
      </c>
      <c r="N8" s="194" t="s">
        <v>200</v>
      </c>
      <c r="O8" s="194" t="s">
        <v>200</v>
      </c>
      <c r="P8" s="194" t="s">
        <v>200</v>
      </c>
      <c r="Q8" s="194" t="s">
        <v>200</v>
      </c>
      <c r="R8" s="194" t="s">
        <v>201</v>
      </c>
      <c r="S8" s="194" t="s">
        <v>201</v>
      </c>
      <c r="T8" s="194" t="s">
        <v>201</v>
      </c>
      <c r="U8" s="194" t="s">
        <v>201</v>
      </c>
      <c r="V8" s="194" t="s">
        <v>202</v>
      </c>
      <c r="W8" s="194" t="s">
        <v>202</v>
      </c>
      <c r="X8" s="194" t="s">
        <v>202</v>
      </c>
      <c r="Y8" s="194" t="s">
        <v>202</v>
      </c>
      <c r="Z8" s="194" t="s">
        <v>203</v>
      </c>
      <c r="AA8" s="194" t="s">
        <v>203</v>
      </c>
      <c r="AB8" s="194" t="s">
        <v>203</v>
      </c>
      <c r="AC8" s="194" t="s">
        <v>203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98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85" t="s">
        <v>27</v>
      </c>
      <c r="B10" s="12">
        <v>126843</v>
      </c>
      <c r="C10" s="13">
        <v>120802</v>
      </c>
      <c r="D10" s="13">
        <v>5724</v>
      </c>
      <c r="E10" s="13">
        <v>317</v>
      </c>
      <c r="F10" s="12">
        <v>14807</v>
      </c>
      <c r="G10" s="13">
        <v>13494</v>
      </c>
      <c r="H10" s="13">
        <v>1238</v>
      </c>
      <c r="I10" s="13">
        <v>75</v>
      </c>
      <c r="J10" s="12">
        <v>24006</v>
      </c>
      <c r="K10" s="13">
        <v>23175</v>
      </c>
      <c r="L10" s="13">
        <v>794</v>
      </c>
      <c r="M10" s="13">
        <v>37</v>
      </c>
      <c r="N10" s="12">
        <v>447</v>
      </c>
      <c r="O10" s="13">
        <v>376</v>
      </c>
      <c r="P10" s="13">
        <v>58</v>
      </c>
      <c r="Q10" s="13">
        <v>13</v>
      </c>
      <c r="R10" s="12">
        <v>2966</v>
      </c>
      <c r="S10" s="13">
        <v>2634</v>
      </c>
      <c r="T10" s="13">
        <v>297</v>
      </c>
      <c r="U10" s="13">
        <v>35</v>
      </c>
      <c r="V10" s="12">
        <v>73637</v>
      </c>
      <c r="W10" s="13">
        <v>70641</v>
      </c>
      <c r="X10" s="13">
        <v>2864</v>
      </c>
      <c r="Y10" s="13">
        <v>132</v>
      </c>
      <c r="Z10" s="12">
        <v>10980</v>
      </c>
      <c r="AA10" s="13">
        <v>10482</v>
      </c>
      <c r="AB10" s="13">
        <v>473</v>
      </c>
      <c r="AC10" s="13">
        <v>25</v>
      </c>
      <c r="AD10" s="14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428.54</v>
      </c>
      <c r="C11" s="162">
        <v>10.7</v>
      </c>
      <c r="D11" s="162">
        <v>4.43</v>
      </c>
      <c r="E11" s="162">
        <v>413.41</v>
      </c>
      <c r="F11" s="161">
        <v>9.6199999999999992</v>
      </c>
      <c r="G11" s="162">
        <v>1.57</v>
      </c>
      <c r="H11" s="162">
        <v>1.61</v>
      </c>
      <c r="I11" s="162">
        <v>6.44</v>
      </c>
      <c r="J11" s="161">
        <v>2.36</v>
      </c>
      <c r="K11" s="162">
        <v>1.07</v>
      </c>
      <c r="L11" s="162">
        <v>1.1499999999999999</v>
      </c>
      <c r="M11" s="162">
        <v>0.14000000000000001</v>
      </c>
      <c r="N11" s="161">
        <v>28.08</v>
      </c>
      <c r="O11" s="162">
        <v>0.1</v>
      </c>
      <c r="P11" s="162">
        <v>0.08</v>
      </c>
      <c r="Q11" s="162">
        <v>27.9</v>
      </c>
      <c r="R11" s="161">
        <v>3.49</v>
      </c>
      <c r="S11" s="162">
        <v>3.16</v>
      </c>
      <c r="T11" s="162">
        <v>0.15</v>
      </c>
      <c r="U11" s="162">
        <v>0.17</v>
      </c>
      <c r="V11" s="161">
        <v>384.07</v>
      </c>
      <c r="W11" s="162">
        <v>3.89</v>
      </c>
      <c r="X11" s="162">
        <v>1.42</v>
      </c>
      <c r="Y11" s="162">
        <v>378.77</v>
      </c>
      <c r="Z11" s="161">
        <v>0.92</v>
      </c>
      <c r="AA11" s="162">
        <v>0.9</v>
      </c>
      <c r="AB11" s="162">
        <v>0.02</v>
      </c>
      <c r="AC11" s="162">
        <v>0</v>
      </c>
      <c r="AD11" s="14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164815.42000000001</v>
      </c>
      <c r="C12" s="164">
        <v>10185.93</v>
      </c>
      <c r="D12" s="164">
        <v>20553.46</v>
      </c>
      <c r="E12" s="164">
        <v>134076.03</v>
      </c>
      <c r="F12" s="163">
        <v>19046.18</v>
      </c>
      <c r="G12" s="164">
        <v>709.76</v>
      </c>
      <c r="H12" s="164">
        <v>2919</v>
      </c>
      <c r="I12" s="164">
        <v>15417.43</v>
      </c>
      <c r="J12" s="163">
        <v>37073.449999999997</v>
      </c>
      <c r="K12" s="164">
        <v>7567.51</v>
      </c>
      <c r="L12" s="164">
        <v>13211.96</v>
      </c>
      <c r="M12" s="164">
        <v>16293.97</v>
      </c>
      <c r="N12" s="163">
        <v>17888.849999999999</v>
      </c>
      <c r="O12" s="164">
        <v>23.4</v>
      </c>
      <c r="P12" s="164">
        <v>124.3</v>
      </c>
      <c r="Q12" s="164">
        <v>17741.150000000001</v>
      </c>
      <c r="R12" s="163">
        <v>70801.61</v>
      </c>
      <c r="S12" s="164">
        <v>96.43</v>
      </c>
      <c r="T12" s="164">
        <v>507.49</v>
      </c>
      <c r="U12" s="164">
        <v>70197.679999999993</v>
      </c>
      <c r="V12" s="163">
        <v>17944.54</v>
      </c>
      <c r="W12" s="164">
        <v>1514.23</v>
      </c>
      <c r="X12" s="164">
        <v>3005.34</v>
      </c>
      <c r="Y12" s="164">
        <v>13424.97</v>
      </c>
      <c r="Z12" s="163">
        <v>2060.79</v>
      </c>
      <c r="AA12" s="164">
        <v>274.60000000000002</v>
      </c>
      <c r="AB12" s="164">
        <v>785.36</v>
      </c>
      <c r="AC12" s="164">
        <v>1000.83</v>
      </c>
      <c r="AD12" s="14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53416.77</v>
      </c>
      <c r="C13" s="2">
        <v>385.34</v>
      </c>
      <c r="D13" s="2">
        <v>2011.85</v>
      </c>
      <c r="E13" s="2">
        <v>51019.58</v>
      </c>
      <c r="F13" s="14">
        <v>7861.56</v>
      </c>
      <c r="G13" s="2">
        <v>92.24</v>
      </c>
      <c r="H13" s="2">
        <v>708.22</v>
      </c>
      <c r="I13" s="2">
        <v>7061.1</v>
      </c>
      <c r="J13" s="14">
        <v>727.79</v>
      </c>
      <c r="K13" s="2">
        <v>100.72</v>
      </c>
      <c r="L13" s="2">
        <v>109.18</v>
      </c>
      <c r="M13" s="2">
        <v>517.88</v>
      </c>
      <c r="N13" s="14">
        <v>3085.09</v>
      </c>
      <c r="O13" s="2">
        <v>1.22</v>
      </c>
      <c r="P13" s="2">
        <v>69.61</v>
      </c>
      <c r="Q13" s="2">
        <v>3014.26</v>
      </c>
      <c r="R13" s="14">
        <v>36507.07</v>
      </c>
      <c r="S13" s="2">
        <v>19.62</v>
      </c>
      <c r="T13" s="2">
        <v>141.65</v>
      </c>
      <c r="U13" s="2">
        <v>36345.800000000003</v>
      </c>
      <c r="V13" s="14">
        <v>4825.0200000000004</v>
      </c>
      <c r="W13" s="2">
        <v>136.66</v>
      </c>
      <c r="X13" s="2">
        <v>765.34</v>
      </c>
      <c r="Y13" s="2">
        <v>3923.02</v>
      </c>
      <c r="Z13" s="14">
        <v>410.23</v>
      </c>
      <c r="AA13" s="2">
        <v>34.869999999999997</v>
      </c>
      <c r="AB13" s="2">
        <v>217.84</v>
      </c>
      <c r="AC13" s="2">
        <v>157.52000000000001</v>
      </c>
      <c r="AD13" s="14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170966.3</v>
      </c>
      <c r="C14" s="26">
        <v>3634.68</v>
      </c>
      <c r="D14" s="26">
        <v>7430.69</v>
      </c>
      <c r="E14" s="26">
        <v>159900.93</v>
      </c>
      <c r="F14" s="165">
        <v>5264.44</v>
      </c>
      <c r="G14" s="26">
        <v>372.36</v>
      </c>
      <c r="H14" s="26">
        <v>1002.37</v>
      </c>
      <c r="I14" s="26">
        <v>3889.7</v>
      </c>
      <c r="J14" s="165">
        <v>5237.62</v>
      </c>
      <c r="K14" s="26">
        <v>1204.98</v>
      </c>
      <c r="L14" s="26">
        <v>1463.32</v>
      </c>
      <c r="M14" s="26">
        <v>2569.3200000000002</v>
      </c>
      <c r="N14" s="165">
        <v>4794.5600000000004</v>
      </c>
      <c r="O14" s="26">
        <v>23.67</v>
      </c>
      <c r="P14" s="26">
        <v>161.05000000000001</v>
      </c>
      <c r="Q14" s="26">
        <v>4609.8500000000004</v>
      </c>
      <c r="R14" s="165">
        <v>111732.12</v>
      </c>
      <c r="S14" s="26">
        <v>347.37</v>
      </c>
      <c r="T14" s="26">
        <v>2381.58</v>
      </c>
      <c r="U14" s="26">
        <v>109003.17</v>
      </c>
      <c r="V14" s="165">
        <v>41048.93</v>
      </c>
      <c r="W14" s="26">
        <v>1412.66</v>
      </c>
      <c r="X14" s="26">
        <v>1493.24</v>
      </c>
      <c r="Y14" s="26">
        <v>38143.03</v>
      </c>
      <c r="Z14" s="165">
        <v>2888.62</v>
      </c>
      <c r="AA14" s="26">
        <v>273.63</v>
      </c>
      <c r="AB14" s="26">
        <v>929.13</v>
      </c>
      <c r="AC14" s="26">
        <v>1685.86</v>
      </c>
      <c r="AD14" s="14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4392.05</v>
      </c>
      <c r="C15" s="2">
        <v>29.98</v>
      </c>
      <c r="D15" s="2">
        <v>186.02</v>
      </c>
      <c r="E15" s="2">
        <v>4176.04</v>
      </c>
      <c r="F15" s="14">
        <v>276.10000000000002</v>
      </c>
      <c r="G15" s="2">
        <v>6.61</v>
      </c>
      <c r="H15" s="2">
        <v>46.22</v>
      </c>
      <c r="I15" s="2">
        <v>223.26</v>
      </c>
      <c r="J15" s="14">
        <v>395.58</v>
      </c>
      <c r="K15" s="2">
        <v>13.67</v>
      </c>
      <c r="L15" s="2">
        <v>51.08</v>
      </c>
      <c r="M15" s="2">
        <v>330.83</v>
      </c>
      <c r="N15" s="14">
        <v>171.87</v>
      </c>
      <c r="O15" s="2">
        <v>0.05</v>
      </c>
      <c r="P15" s="2">
        <v>3.64</v>
      </c>
      <c r="Q15" s="2">
        <v>168.18</v>
      </c>
      <c r="R15" s="14">
        <v>650.17999999999995</v>
      </c>
      <c r="S15" s="2">
        <v>0.05</v>
      </c>
      <c r="T15" s="2">
        <v>3.36</v>
      </c>
      <c r="U15" s="2">
        <v>646.77</v>
      </c>
      <c r="V15" s="14">
        <v>2786.25</v>
      </c>
      <c r="W15" s="2">
        <v>8.32</v>
      </c>
      <c r="X15" s="2">
        <v>38.270000000000003</v>
      </c>
      <c r="Y15" s="2">
        <v>2739.66</v>
      </c>
      <c r="Z15" s="14">
        <v>112.07</v>
      </c>
      <c r="AA15" s="2">
        <v>1.29</v>
      </c>
      <c r="AB15" s="2">
        <v>43.45</v>
      </c>
      <c r="AC15" s="2">
        <v>67.34</v>
      </c>
      <c r="AD15" s="14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36701.160000000003</v>
      </c>
      <c r="C16" s="2">
        <v>373.35</v>
      </c>
      <c r="D16" s="2">
        <v>1836.16</v>
      </c>
      <c r="E16" s="2">
        <v>34491.65</v>
      </c>
      <c r="F16" s="14">
        <v>1386.39</v>
      </c>
      <c r="G16" s="2">
        <v>62.19</v>
      </c>
      <c r="H16" s="2">
        <v>222.19</v>
      </c>
      <c r="I16" s="2">
        <v>1102.01</v>
      </c>
      <c r="J16" s="14">
        <v>2228.5300000000002</v>
      </c>
      <c r="K16" s="2">
        <v>207.9</v>
      </c>
      <c r="L16" s="2">
        <v>690.1</v>
      </c>
      <c r="M16" s="2">
        <v>1330.54</v>
      </c>
      <c r="N16" s="14">
        <v>1270.55</v>
      </c>
      <c r="O16" s="2">
        <v>1.1299999999999999</v>
      </c>
      <c r="P16" s="2">
        <v>26.66</v>
      </c>
      <c r="Q16" s="2">
        <v>1242.76</v>
      </c>
      <c r="R16" s="14">
        <v>11755.33</v>
      </c>
      <c r="S16" s="2">
        <v>28.64</v>
      </c>
      <c r="T16" s="2">
        <v>323.45</v>
      </c>
      <c r="U16" s="2">
        <v>11403.25</v>
      </c>
      <c r="V16" s="14">
        <v>19341.84</v>
      </c>
      <c r="W16" s="2">
        <v>58.43</v>
      </c>
      <c r="X16" s="2">
        <v>231.4</v>
      </c>
      <c r="Y16" s="2">
        <v>19052.009999999998</v>
      </c>
      <c r="Z16" s="14">
        <v>718.52</v>
      </c>
      <c r="AA16" s="2">
        <v>15.07</v>
      </c>
      <c r="AB16" s="2">
        <v>342.36</v>
      </c>
      <c r="AC16" s="2">
        <v>361.08</v>
      </c>
      <c r="AD16" s="14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91347.86</v>
      </c>
      <c r="C17" s="2">
        <v>2175.6</v>
      </c>
      <c r="D17" s="2">
        <v>2579.9299999999998</v>
      </c>
      <c r="E17" s="2">
        <v>86592.33</v>
      </c>
      <c r="F17" s="14">
        <v>1312.49</v>
      </c>
      <c r="G17" s="2">
        <v>177.41</v>
      </c>
      <c r="H17" s="2">
        <v>118.06</v>
      </c>
      <c r="I17" s="2">
        <v>1017.03</v>
      </c>
      <c r="J17" s="14">
        <v>1373.76</v>
      </c>
      <c r="K17" s="2">
        <v>655.11</v>
      </c>
      <c r="L17" s="2">
        <v>287.12</v>
      </c>
      <c r="M17" s="2">
        <v>431.53</v>
      </c>
      <c r="N17" s="14">
        <v>2140.21</v>
      </c>
      <c r="O17" s="2">
        <v>14.14</v>
      </c>
      <c r="P17" s="2">
        <v>57.4</v>
      </c>
      <c r="Q17" s="2">
        <v>2068.6799999999998</v>
      </c>
      <c r="R17" s="14">
        <v>80285.48</v>
      </c>
      <c r="S17" s="2">
        <v>106.59</v>
      </c>
      <c r="T17" s="2">
        <v>1819.57</v>
      </c>
      <c r="U17" s="2">
        <v>78359.320000000007</v>
      </c>
      <c r="V17" s="14">
        <v>5471.48</v>
      </c>
      <c r="W17" s="2">
        <v>1032.08</v>
      </c>
      <c r="X17" s="2">
        <v>188.5</v>
      </c>
      <c r="Y17" s="2">
        <v>4250.8900000000003</v>
      </c>
      <c r="Z17" s="14">
        <v>764.43</v>
      </c>
      <c r="AA17" s="2">
        <v>190.27</v>
      </c>
      <c r="AB17" s="2">
        <v>109.28</v>
      </c>
      <c r="AC17" s="2">
        <v>464.88</v>
      </c>
      <c r="AD17" s="14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33024.620000000003</v>
      </c>
      <c r="C18" s="2">
        <v>823.18</v>
      </c>
      <c r="D18" s="2">
        <v>2637.57</v>
      </c>
      <c r="E18" s="2">
        <v>29563.88</v>
      </c>
      <c r="F18" s="14">
        <v>2173.61</v>
      </c>
      <c r="G18" s="2">
        <v>122.04</v>
      </c>
      <c r="H18" s="2">
        <v>594.04</v>
      </c>
      <c r="I18" s="2">
        <v>1457.54</v>
      </c>
      <c r="J18" s="14">
        <v>1110.24</v>
      </c>
      <c r="K18" s="2">
        <v>309.32</v>
      </c>
      <c r="L18" s="2">
        <v>387.97</v>
      </c>
      <c r="M18" s="2">
        <v>412.95</v>
      </c>
      <c r="N18" s="14">
        <v>1041.47</v>
      </c>
      <c r="O18" s="2">
        <v>8.33</v>
      </c>
      <c r="P18" s="2">
        <v>72.78</v>
      </c>
      <c r="Q18" s="2">
        <v>960.35</v>
      </c>
      <c r="R18" s="14">
        <v>15831.35</v>
      </c>
      <c r="S18" s="2">
        <v>31.56</v>
      </c>
      <c r="T18" s="2">
        <v>193.11</v>
      </c>
      <c r="U18" s="2">
        <v>15606.68</v>
      </c>
      <c r="V18" s="14">
        <v>11648.78</v>
      </c>
      <c r="W18" s="2">
        <v>292.75</v>
      </c>
      <c r="X18" s="2">
        <v>973.34</v>
      </c>
      <c r="Y18" s="2">
        <v>10382.69</v>
      </c>
      <c r="Z18" s="14">
        <v>1219.17</v>
      </c>
      <c r="AA18" s="2">
        <v>59.18</v>
      </c>
      <c r="AB18" s="2">
        <v>416.33</v>
      </c>
      <c r="AC18" s="2">
        <v>743.66</v>
      </c>
      <c r="AD18" s="14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5896.83</v>
      </c>
      <c r="C19" s="2">
        <v>253.38</v>
      </c>
      <c r="D19" s="2">
        <v>150.63</v>
      </c>
      <c r="E19" s="2">
        <v>5492.82</v>
      </c>
      <c r="F19" s="14">
        <v>107.01</v>
      </c>
      <c r="G19" s="2">
        <v>27.2</v>
      </c>
      <c r="H19" s="2">
        <v>34.619999999999997</v>
      </c>
      <c r="I19" s="2">
        <v>45.19</v>
      </c>
      <c r="J19" s="14">
        <v>72.11</v>
      </c>
      <c r="K19" s="2">
        <v>45.07</v>
      </c>
      <c r="L19" s="2">
        <v>17.21</v>
      </c>
      <c r="M19" s="2">
        <v>9.84</v>
      </c>
      <c r="N19" s="14">
        <v>27.59</v>
      </c>
      <c r="O19" s="2">
        <v>1.23</v>
      </c>
      <c r="P19" s="2">
        <v>1.3</v>
      </c>
      <c r="Q19" s="2">
        <v>25.06</v>
      </c>
      <c r="R19" s="14">
        <v>111.13</v>
      </c>
      <c r="S19" s="2">
        <v>13.03</v>
      </c>
      <c r="T19" s="2">
        <v>12.83</v>
      </c>
      <c r="U19" s="2">
        <v>85.26</v>
      </c>
      <c r="V19" s="14">
        <v>5545.59</v>
      </c>
      <c r="W19" s="2">
        <v>149.93</v>
      </c>
      <c r="X19" s="2">
        <v>73.98</v>
      </c>
      <c r="Y19" s="2">
        <v>5321.68</v>
      </c>
      <c r="Z19" s="14">
        <v>33.409999999999997</v>
      </c>
      <c r="AA19" s="2">
        <v>16.920000000000002</v>
      </c>
      <c r="AB19" s="2">
        <v>10.69</v>
      </c>
      <c r="AC19" s="2">
        <v>5.8</v>
      </c>
      <c r="AD19" s="14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5194.58</v>
      </c>
      <c r="C20" s="2">
        <v>221.36</v>
      </c>
      <c r="D20" s="2">
        <v>181.21</v>
      </c>
      <c r="E20" s="2">
        <v>4792.01</v>
      </c>
      <c r="F20" s="14">
        <v>104.37</v>
      </c>
      <c r="G20" s="2">
        <v>3.29</v>
      </c>
      <c r="H20" s="2">
        <v>16.53</v>
      </c>
      <c r="I20" s="2">
        <v>84.55</v>
      </c>
      <c r="J20" s="14">
        <v>120.05</v>
      </c>
      <c r="K20" s="2">
        <v>18.239999999999998</v>
      </c>
      <c r="L20" s="2">
        <v>45.75</v>
      </c>
      <c r="M20" s="2">
        <v>56.06</v>
      </c>
      <c r="N20" s="14">
        <v>168.39</v>
      </c>
      <c r="O20" s="2">
        <v>0.01</v>
      </c>
      <c r="P20" s="2">
        <v>0.52</v>
      </c>
      <c r="Q20" s="2">
        <v>167.86</v>
      </c>
      <c r="R20" s="14">
        <v>3063.87</v>
      </c>
      <c r="S20" s="2">
        <v>176.29</v>
      </c>
      <c r="T20" s="2">
        <v>41.71</v>
      </c>
      <c r="U20" s="2">
        <v>2845.87</v>
      </c>
      <c r="V20" s="14">
        <v>1695.79</v>
      </c>
      <c r="W20" s="2">
        <v>19.420000000000002</v>
      </c>
      <c r="X20" s="2">
        <v>59.75</v>
      </c>
      <c r="Y20" s="2">
        <v>1616.63</v>
      </c>
      <c r="Z20" s="14">
        <v>42.12</v>
      </c>
      <c r="AA20" s="2">
        <v>4.12</v>
      </c>
      <c r="AB20" s="2">
        <v>16.95</v>
      </c>
      <c r="AC20" s="2">
        <v>21.05</v>
      </c>
      <c r="AD20" s="14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306.02</v>
      </c>
      <c r="C21" s="2">
        <v>11.2</v>
      </c>
      <c r="D21" s="2">
        <v>9.7899999999999991</v>
      </c>
      <c r="E21" s="2">
        <v>285.02</v>
      </c>
      <c r="F21" s="14">
        <v>11.47</v>
      </c>
      <c r="G21" s="2">
        <v>0.82</v>
      </c>
      <c r="H21" s="2">
        <v>5.33</v>
      </c>
      <c r="I21" s="2">
        <v>5.32</v>
      </c>
      <c r="J21" s="14">
        <v>9.4600000000000009</v>
      </c>
      <c r="K21" s="2">
        <v>0.74</v>
      </c>
      <c r="L21" s="2">
        <v>1.31</v>
      </c>
      <c r="M21" s="2">
        <v>7.41</v>
      </c>
      <c r="N21" s="14">
        <v>2.08</v>
      </c>
      <c r="O21" s="2">
        <v>0.01</v>
      </c>
      <c r="P21" s="2">
        <v>0.04</v>
      </c>
      <c r="Q21" s="2">
        <v>2.02</v>
      </c>
      <c r="R21" s="14">
        <v>145.91</v>
      </c>
      <c r="S21" s="2">
        <v>4.26</v>
      </c>
      <c r="T21" s="2">
        <v>0.38</v>
      </c>
      <c r="U21" s="2">
        <v>141.28</v>
      </c>
      <c r="V21" s="14">
        <v>104.79</v>
      </c>
      <c r="W21" s="2">
        <v>1.67</v>
      </c>
      <c r="X21" s="2">
        <v>1.98</v>
      </c>
      <c r="Y21" s="2">
        <v>101.14</v>
      </c>
      <c r="Z21" s="14">
        <v>32.31</v>
      </c>
      <c r="AA21" s="2">
        <v>3.7</v>
      </c>
      <c r="AB21" s="2">
        <v>0.76</v>
      </c>
      <c r="AC21" s="2">
        <v>27.85</v>
      </c>
      <c r="AD21" s="14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86">
        <v>285540.52</v>
      </c>
      <c r="C22" s="187">
        <v>2937.26</v>
      </c>
      <c r="D22" s="187">
        <v>11280.48</v>
      </c>
      <c r="E22" s="187">
        <v>271322.78999999998</v>
      </c>
      <c r="F22" s="186">
        <v>32360.959999999999</v>
      </c>
      <c r="G22" s="187">
        <v>337.79</v>
      </c>
      <c r="H22" s="187">
        <v>3969.74</v>
      </c>
      <c r="I22" s="187">
        <v>28053.439999999999</v>
      </c>
      <c r="J22" s="186">
        <v>7376.13</v>
      </c>
      <c r="K22" s="187">
        <v>651.13</v>
      </c>
      <c r="L22" s="187">
        <v>924.38</v>
      </c>
      <c r="M22" s="187">
        <v>5800.61</v>
      </c>
      <c r="N22" s="186">
        <v>41312.94</v>
      </c>
      <c r="O22" s="187">
        <v>13.72</v>
      </c>
      <c r="P22" s="187">
        <v>250.8</v>
      </c>
      <c r="Q22" s="187">
        <v>41048.42</v>
      </c>
      <c r="R22" s="186">
        <v>73351.009999999995</v>
      </c>
      <c r="S22" s="187">
        <v>175.15</v>
      </c>
      <c r="T22" s="187">
        <v>570.03</v>
      </c>
      <c r="U22" s="187">
        <v>72605.820000000007</v>
      </c>
      <c r="V22" s="186">
        <v>127261.15</v>
      </c>
      <c r="W22" s="187">
        <v>1550.75</v>
      </c>
      <c r="X22" s="187">
        <v>4120.84</v>
      </c>
      <c r="Y22" s="187">
        <v>121589.56</v>
      </c>
      <c r="Z22" s="186">
        <v>3878.33</v>
      </c>
      <c r="AA22" s="187">
        <v>208.72</v>
      </c>
      <c r="AB22" s="187">
        <v>1444.68</v>
      </c>
      <c r="AC22" s="187">
        <v>2224.9299999999998</v>
      </c>
      <c r="AD22" s="14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621322.23999999999</v>
      </c>
      <c r="C23" s="162">
        <v>16757.86</v>
      </c>
      <c r="D23" s="162">
        <v>39264.620000000003</v>
      </c>
      <c r="E23" s="162">
        <v>565299.75</v>
      </c>
      <c r="F23" s="161">
        <v>56671.58</v>
      </c>
      <c r="G23" s="162">
        <v>1419.91</v>
      </c>
      <c r="H23" s="162">
        <v>7891.1</v>
      </c>
      <c r="I23" s="162">
        <v>47360.57</v>
      </c>
      <c r="J23" s="161">
        <v>49687.19</v>
      </c>
      <c r="K23" s="162">
        <v>9423.6200000000008</v>
      </c>
      <c r="L23" s="162">
        <v>15599.67</v>
      </c>
      <c r="M23" s="162">
        <v>24663.9</v>
      </c>
      <c r="N23" s="161">
        <v>63996.35</v>
      </c>
      <c r="O23" s="162">
        <v>60.79</v>
      </c>
      <c r="P23" s="162">
        <v>536.15</v>
      </c>
      <c r="Q23" s="162">
        <v>63399.41</v>
      </c>
      <c r="R23" s="161">
        <v>255884.74</v>
      </c>
      <c r="S23" s="162">
        <v>618.96</v>
      </c>
      <c r="T23" s="162">
        <v>3459.11</v>
      </c>
      <c r="U23" s="162">
        <v>251806.68</v>
      </c>
      <c r="V23" s="161">
        <v>186254.62</v>
      </c>
      <c r="W23" s="162">
        <v>4477.6400000000003</v>
      </c>
      <c r="X23" s="162">
        <v>8619.42</v>
      </c>
      <c r="Y23" s="162">
        <v>173157.56</v>
      </c>
      <c r="Z23" s="161">
        <v>8827.75</v>
      </c>
      <c r="AA23" s="162">
        <v>756.95</v>
      </c>
      <c r="AB23" s="162">
        <v>3159.17</v>
      </c>
      <c r="AC23" s="162">
        <v>4911.63</v>
      </c>
      <c r="AD23" s="14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7308.5499999999993</v>
      </c>
      <c r="C24" s="17">
        <v>617.83000000000004</v>
      </c>
      <c r="D24" s="17">
        <v>789.93000000000006</v>
      </c>
      <c r="E24" s="17">
        <v>5900.7900000000009</v>
      </c>
      <c r="F24" s="16">
        <v>1470.15</v>
      </c>
      <c r="G24" s="17">
        <v>290.18</v>
      </c>
      <c r="H24" s="17">
        <v>326.74</v>
      </c>
      <c r="I24" s="17">
        <v>853.22</v>
      </c>
      <c r="J24" s="16">
        <v>340.94</v>
      </c>
      <c r="K24" s="17">
        <v>111.4</v>
      </c>
      <c r="L24" s="17">
        <v>105.15</v>
      </c>
      <c r="M24" s="17">
        <v>124.4</v>
      </c>
      <c r="N24" s="16">
        <v>2246.48</v>
      </c>
      <c r="O24" s="17">
        <v>0.81</v>
      </c>
      <c r="P24" s="17">
        <v>9.91</v>
      </c>
      <c r="Q24" s="17">
        <v>2235.7600000000002</v>
      </c>
      <c r="R24" s="16">
        <v>1307.3600000000001</v>
      </c>
      <c r="S24" s="17">
        <v>16.97</v>
      </c>
      <c r="T24" s="17">
        <v>41.67</v>
      </c>
      <c r="U24" s="17">
        <v>1248.7199999999998</v>
      </c>
      <c r="V24" s="16">
        <v>1839.96</v>
      </c>
      <c r="W24" s="17">
        <v>168.42000000000002</v>
      </c>
      <c r="X24" s="17">
        <v>275.93</v>
      </c>
      <c r="Y24" s="17">
        <v>1395.61</v>
      </c>
      <c r="Z24" s="16">
        <v>103.65</v>
      </c>
      <c r="AA24" s="17">
        <v>30.049999999999997</v>
      </c>
      <c r="AB24" s="17">
        <v>30.52</v>
      </c>
      <c r="AC24" s="17">
        <v>43.08</v>
      </c>
      <c r="AD24" s="14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4358.58</v>
      </c>
      <c r="C25" s="2">
        <v>350.16</v>
      </c>
      <c r="D25" s="2">
        <v>509.41</v>
      </c>
      <c r="E25" s="2">
        <v>3499.01</v>
      </c>
      <c r="F25" s="14">
        <v>1096.02</v>
      </c>
      <c r="G25" s="2">
        <v>181.84</v>
      </c>
      <c r="H25" s="2">
        <v>224.42</v>
      </c>
      <c r="I25" s="2">
        <v>689.76</v>
      </c>
      <c r="J25" s="14">
        <v>235.6</v>
      </c>
      <c r="K25" s="2">
        <v>72.900000000000006</v>
      </c>
      <c r="L25" s="2">
        <v>79.81</v>
      </c>
      <c r="M25" s="2">
        <v>82.9</v>
      </c>
      <c r="N25" s="14">
        <v>1012.16</v>
      </c>
      <c r="O25" s="2">
        <v>0.66</v>
      </c>
      <c r="P25" s="2">
        <v>0.79</v>
      </c>
      <c r="Q25" s="2">
        <v>1010.71</v>
      </c>
      <c r="R25" s="14">
        <v>664.21</v>
      </c>
      <c r="S25" s="2">
        <v>3.82</v>
      </c>
      <c r="T25" s="2">
        <v>9.35</v>
      </c>
      <c r="U25" s="2">
        <v>651.04</v>
      </c>
      <c r="V25" s="14">
        <v>1280.92</v>
      </c>
      <c r="W25" s="2">
        <v>74.31</v>
      </c>
      <c r="X25" s="2">
        <v>172.34</v>
      </c>
      <c r="Y25" s="2">
        <v>1034.27</v>
      </c>
      <c r="Z25" s="14">
        <v>69.650000000000006</v>
      </c>
      <c r="AA25" s="2">
        <v>16.63</v>
      </c>
      <c r="AB25" s="2">
        <v>22.7</v>
      </c>
      <c r="AC25" s="2">
        <v>30.33</v>
      </c>
      <c r="AD25" s="14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2949.97</v>
      </c>
      <c r="C26" s="2">
        <v>267.67</v>
      </c>
      <c r="D26" s="2">
        <v>280.52</v>
      </c>
      <c r="E26" s="2">
        <v>2401.7800000000002</v>
      </c>
      <c r="F26" s="14">
        <v>374.13</v>
      </c>
      <c r="G26" s="2">
        <v>108.34</v>
      </c>
      <c r="H26" s="2">
        <v>102.32</v>
      </c>
      <c r="I26" s="2">
        <v>163.46</v>
      </c>
      <c r="J26" s="14">
        <v>105.34</v>
      </c>
      <c r="K26" s="2">
        <v>38.5</v>
      </c>
      <c r="L26" s="2">
        <v>25.34</v>
      </c>
      <c r="M26" s="2">
        <v>41.5</v>
      </c>
      <c r="N26" s="14">
        <v>1234.32</v>
      </c>
      <c r="O26" s="2">
        <v>0.15</v>
      </c>
      <c r="P26" s="2">
        <v>9.1199999999999992</v>
      </c>
      <c r="Q26" s="2">
        <v>1225.05</v>
      </c>
      <c r="R26" s="14">
        <v>643.15</v>
      </c>
      <c r="S26" s="2">
        <v>13.15</v>
      </c>
      <c r="T26" s="2">
        <v>32.32</v>
      </c>
      <c r="U26" s="2">
        <v>597.67999999999995</v>
      </c>
      <c r="V26" s="14">
        <v>559.04</v>
      </c>
      <c r="W26" s="2">
        <v>94.11</v>
      </c>
      <c r="X26" s="2">
        <v>103.59</v>
      </c>
      <c r="Y26" s="2">
        <v>361.34</v>
      </c>
      <c r="Z26" s="14">
        <v>34</v>
      </c>
      <c r="AA26" s="2">
        <v>13.42</v>
      </c>
      <c r="AB26" s="2">
        <v>7.82</v>
      </c>
      <c r="AC26" s="2">
        <v>12.75</v>
      </c>
      <c r="AD26" s="14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1147.72</v>
      </c>
      <c r="C27" s="2">
        <v>33.450000000000003</v>
      </c>
      <c r="D27" s="2">
        <v>76.44</v>
      </c>
      <c r="E27" s="2">
        <v>1037.83</v>
      </c>
      <c r="F27" s="14">
        <v>292.52999999999997</v>
      </c>
      <c r="G27" s="2">
        <v>5.78</v>
      </c>
      <c r="H27" s="2">
        <v>13.54</v>
      </c>
      <c r="I27" s="2">
        <v>273.20999999999998</v>
      </c>
      <c r="J27" s="14">
        <v>119.15</v>
      </c>
      <c r="K27" s="2">
        <v>10.07</v>
      </c>
      <c r="L27" s="2">
        <v>25.43</v>
      </c>
      <c r="M27" s="2">
        <v>83.65</v>
      </c>
      <c r="N27" s="14">
        <v>469.96</v>
      </c>
      <c r="O27" s="2">
        <v>0.53</v>
      </c>
      <c r="P27" s="2">
        <v>1.42</v>
      </c>
      <c r="Q27" s="2">
        <v>468.01</v>
      </c>
      <c r="R27" s="14">
        <v>107.33</v>
      </c>
      <c r="S27" s="2">
        <v>1.18</v>
      </c>
      <c r="T27" s="2">
        <v>5.87</v>
      </c>
      <c r="U27" s="2">
        <v>100.27</v>
      </c>
      <c r="V27" s="14">
        <v>144.57</v>
      </c>
      <c r="W27" s="2">
        <v>13.03</v>
      </c>
      <c r="X27" s="2">
        <v>23.06</v>
      </c>
      <c r="Y27" s="2">
        <v>108.49</v>
      </c>
      <c r="Z27" s="14">
        <v>14.19</v>
      </c>
      <c r="AA27" s="2">
        <v>2.86</v>
      </c>
      <c r="AB27" s="2">
        <v>7.12</v>
      </c>
      <c r="AC27" s="2">
        <v>4.22</v>
      </c>
      <c r="AD27" s="14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50073.85</v>
      </c>
      <c r="C28" s="2">
        <v>3672.44</v>
      </c>
      <c r="D28" s="2">
        <v>10381.49</v>
      </c>
      <c r="E28" s="2">
        <v>36019.93</v>
      </c>
      <c r="F28" s="14">
        <v>8945.74</v>
      </c>
      <c r="G28" s="2">
        <v>529.49</v>
      </c>
      <c r="H28" s="2">
        <v>2445.87</v>
      </c>
      <c r="I28" s="2">
        <v>5970.37</v>
      </c>
      <c r="J28" s="14">
        <v>3605.12</v>
      </c>
      <c r="K28" s="2">
        <v>744.9</v>
      </c>
      <c r="L28" s="2">
        <v>1433.73</v>
      </c>
      <c r="M28" s="2">
        <v>1426.49</v>
      </c>
      <c r="N28" s="14">
        <v>4176.88</v>
      </c>
      <c r="O28" s="2">
        <v>31.03</v>
      </c>
      <c r="P28" s="2">
        <v>179.94</v>
      </c>
      <c r="Q28" s="2">
        <v>3965.91</v>
      </c>
      <c r="R28" s="14">
        <v>12250.11</v>
      </c>
      <c r="S28" s="2">
        <v>134.63</v>
      </c>
      <c r="T28" s="2">
        <v>684.43</v>
      </c>
      <c r="U28" s="2">
        <v>11431.04</v>
      </c>
      <c r="V28" s="14">
        <v>19386.689999999999</v>
      </c>
      <c r="W28" s="2">
        <v>1925.76</v>
      </c>
      <c r="X28" s="2">
        <v>4897.57</v>
      </c>
      <c r="Y28" s="2">
        <v>12563.36</v>
      </c>
      <c r="Z28" s="14">
        <v>1709.32</v>
      </c>
      <c r="AA28" s="2">
        <v>306.63</v>
      </c>
      <c r="AB28" s="2">
        <v>739.93</v>
      </c>
      <c r="AC28" s="2">
        <v>662.75</v>
      </c>
      <c r="AD28" s="14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61971.15</v>
      </c>
      <c r="C29" s="2">
        <v>2779.35</v>
      </c>
      <c r="D29" s="2">
        <v>8556.6</v>
      </c>
      <c r="E29" s="2">
        <v>50635.199999999997</v>
      </c>
      <c r="F29" s="14">
        <v>13578.88</v>
      </c>
      <c r="G29" s="2">
        <v>403.59</v>
      </c>
      <c r="H29" s="2">
        <v>2373.56</v>
      </c>
      <c r="I29" s="2">
        <v>10801.74</v>
      </c>
      <c r="J29" s="14">
        <v>5546.92</v>
      </c>
      <c r="K29" s="2">
        <v>663.08999999999992</v>
      </c>
      <c r="L29" s="2">
        <v>1664.75</v>
      </c>
      <c r="M29" s="2">
        <v>3219.08</v>
      </c>
      <c r="N29" s="14">
        <v>8058.73</v>
      </c>
      <c r="O29" s="2">
        <v>26.259999999999998</v>
      </c>
      <c r="P29" s="2">
        <v>103.82</v>
      </c>
      <c r="Q29" s="2">
        <v>7928.65</v>
      </c>
      <c r="R29" s="14">
        <v>8290.65</v>
      </c>
      <c r="S29" s="2">
        <v>432.7</v>
      </c>
      <c r="T29" s="2">
        <v>634.54000000000008</v>
      </c>
      <c r="U29" s="2">
        <v>7223.41</v>
      </c>
      <c r="V29" s="14">
        <v>23749.71</v>
      </c>
      <c r="W29" s="2">
        <v>1029.32</v>
      </c>
      <c r="X29" s="2">
        <v>2799.58</v>
      </c>
      <c r="Y29" s="2">
        <v>19920.8</v>
      </c>
      <c r="Z29" s="14">
        <v>2746.26</v>
      </c>
      <c r="AA29" s="2">
        <v>224.4</v>
      </c>
      <c r="AB29" s="2">
        <v>980.34</v>
      </c>
      <c r="AC29" s="2">
        <v>1541.53</v>
      </c>
      <c r="AD29" s="14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82">
        <v>44901.61</v>
      </c>
      <c r="C30" s="183">
        <v>5761.54</v>
      </c>
      <c r="D30" s="183">
        <v>8385.4</v>
      </c>
      <c r="E30" s="183">
        <v>30754.67</v>
      </c>
      <c r="F30" s="182">
        <v>6693</v>
      </c>
      <c r="G30" s="183">
        <v>811.75</v>
      </c>
      <c r="H30" s="183">
        <v>2606.9900000000002</v>
      </c>
      <c r="I30" s="183">
        <v>3274.2599999999998</v>
      </c>
      <c r="J30" s="182">
        <v>2601.96</v>
      </c>
      <c r="K30" s="183">
        <v>1265.44</v>
      </c>
      <c r="L30" s="183">
        <v>917.42000000000007</v>
      </c>
      <c r="M30" s="183">
        <v>419.1</v>
      </c>
      <c r="N30" s="182">
        <v>2816.26</v>
      </c>
      <c r="O30" s="183">
        <v>20.529999999999998</v>
      </c>
      <c r="P30" s="183">
        <v>130.07999999999998</v>
      </c>
      <c r="Q30" s="183">
        <v>2665.6499999999996</v>
      </c>
      <c r="R30" s="182">
        <v>8957.34</v>
      </c>
      <c r="S30" s="183">
        <v>131.04</v>
      </c>
      <c r="T30" s="183">
        <v>478.21</v>
      </c>
      <c r="U30" s="183">
        <v>8348.1</v>
      </c>
      <c r="V30" s="182">
        <v>21940.13</v>
      </c>
      <c r="W30" s="183">
        <v>3112.16</v>
      </c>
      <c r="X30" s="183">
        <v>3420.29</v>
      </c>
      <c r="Y30" s="183">
        <v>15407.69</v>
      </c>
      <c r="Z30" s="182">
        <v>1892.91</v>
      </c>
      <c r="AA30" s="183">
        <v>420.62</v>
      </c>
      <c r="AB30" s="183">
        <v>832.42000000000007</v>
      </c>
      <c r="AC30" s="183">
        <v>639.88</v>
      </c>
      <c r="AD30" s="14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165402.9</v>
      </c>
      <c r="C31" s="162">
        <v>12864.62</v>
      </c>
      <c r="D31" s="162">
        <v>28189.86</v>
      </c>
      <c r="E31" s="162">
        <v>124348.42</v>
      </c>
      <c r="F31" s="161">
        <v>30980.3</v>
      </c>
      <c r="G31" s="162">
        <v>2040.8</v>
      </c>
      <c r="H31" s="162">
        <v>7766.7</v>
      </c>
      <c r="I31" s="162">
        <v>21172.799999999999</v>
      </c>
      <c r="J31" s="161">
        <v>12214.09</v>
      </c>
      <c r="K31" s="162">
        <v>2794.9</v>
      </c>
      <c r="L31" s="162">
        <v>4146.4799999999996</v>
      </c>
      <c r="M31" s="162">
        <v>5272.71</v>
      </c>
      <c r="N31" s="161">
        <v>17768.310000000001</v>
      </c>
      <c r="O31" s="162">
        <v>79.16</v>
      </c>
      <c r="P31" s="162">
        <v>425.18</v>
      </c>
      <c r="Q31" s="162">
        <v>17263.97</v>
      </c>
      <c r="R31" s="161">
        <v>30912.79</v>
      </c>
      <c r="S31" s="162">
        <v>716.52</v>
      </c>
      <c r="T31" s="162">
        <v>1844.72</v>
      </c>
      <c r="U31" s="162">
        <v>28351.54</v>
      </c>
      <c r="V31" s="161">
        <v>67061.070000000007</v>
      </c>
      <c r="W31" s="162">
        <v>6248.68</v>
      </c>
      <c r="X31" s="162">
        <v>11416.44</v>
      </c>
      <c r="Y31" s="162">
        <v>49395.95</v>
      </c>
      <c r="Z31" s="161">
        <v>6466.34</v>
      </c>
      <c r="AA31" s="162">
        <v>984.56</v>
      </c>
      <c r="AB31" s="162">
        <v>2590.33</v>
      </c>
      <c r="AC31" s="162">
        <v>2891.44</v>
      </c>
      <c r="AD31" s="14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>
        <v>3249.99</v>
      </c>
      <c r="C32" s="162" t="s">
        <v>79</v>
      </c>
      <c r="D32" s="162">
        <v>25.91</v>
      </c>
      <c r="E32" s="162">
        <v>3289.2</v>
      </c>
      <c r="F32" s="161">
        <v>116.89</v>
      </c>
      <c r="G32" s="162" t="s">
        <v>79</v>
      </c>
      <c r="H32" s="162" t="s">
        <v>79</v>
      </c>
      <c r="I32" s="162">
        <v>293.79000000000002</v>
      </c>
      <c r="J32" s="161" t="s">
        <v>79</v>
      </c>
      <c r="K32" s="162" t="s">
        <v>79</v>
      </c>
      <c r="L32" s="162">
        <v>70.95</v>
      </c>
      <c r="M32" s="162" t="s">
        <v>79</v>
      </c>
      <c r="N32" s="161">
        <v>221.74</v>
      </c>
      <c r="O32" s="162">
        <v>0.39</v>
      </c>
      <c r="P32" s="162" t="s">
        <v>79</v>
      </c>
      <c r="Q32" s="162">
        <v>230.68</v>
      </c>
      <c r="R32" s="161">
        <v>2445.02</v>
      </c>
      <c r="S32" s="162" t="s">
        <v>79</v>
      </c>
      <c r="T32" s="162">
        <v>49.7</v>
      </c>
      <c r="U32" s="162">
        <v>2429.13</v>
      </c>
      <c r="V32" s="161">
        <v>548.9</v>
      </c>
      <c r="W32" s="162">
        <v>92.64</v>
      </c>
      <c r="X32" s="162">
        <v>28.84</v>
      </c>
      <c r="Y32" s="162">
        <v>427.42</v>
      </c>
      <c r="Z32" s="161" t="s">
        <v>79</v>
      </c>
      <c r="AA32" s="162" t="s">
        <v>79</v>
      </c>
      <c r="AB32" s="162">
        <v>23.46</v>
      </c>
      <c r="AC32" s="162" t="s">
        <v>79</v>
      </c>
      <c r="AD32" s="14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790403.67</v>
      </c>
      <c r="C33" s="162">
        <v>29568.06</v>
      </c>
      <c r="D33" s="162">
        <v>67484.820000000007</v>
      </c>
      <c r="E33" s="162">
        <v>693350.79</v>
      </c>
      <c r="F33" s="161">
        <v>87778.39</v>
      </c>
      <c r="G33" s="162">
        <v>3423.11</v>
      </c>
      <c r="H33" s="162">
        <v>15521.69</v>
      </c>
      <c r="I33" s="162">
        <v>68833.600000000006</v>
      </c>
      <c r="J33" s="161">
        <v>61853.93</v>
      </c>
      <c r="K33" s="162">
        <v>12171.9</v>
      </c>
      <c r="L33" s="162">
        <v>19818.25</v>
      </c>
      <c r="M33" s="162">
        <v>29863.79</v>
      </c>
      <c r="N33" s="161">
        <v>82014.490000000005</v>
      </c>
      <c r="O33" s="162">
        <v>140.43</v>
      </c>
      <c r="P33" s="162">
        <v>952.09</v>
      </c>
      <c r="Q33" s="162">
        <v>80921.960000000006</v>
      </c>
      <c r="R33" s="161">
        <v>289246.03999999998</v>
      </c>
      <c r="S33" s="162">
        <v>1304.83</v>
      </c>
      <c r="T33" s="162">
        <v>5353.69</v>
      </c>
      <c r="U33" s="162">
        <v>282587.52000000002</v>
      </c>
      <c r="V33" s="161">
        <v>254248.67</v>
      </c>
      <c r="W33" s="162">
        <v>10822.85</v>
      </c>
      <c r="X33" s="162">
        <v>20066.12</v>
      </c>
      <c r="Y33" s="162">
        <v>223359.7</v>
      </c>
      <c r="Z33" s="161">
        <v>15262.15</v>
      </c>
      <c r="AA33" s="162">
        <v>1704.94</v>
      </c>
      <c r="AB33" s="162">
        <v>5772.99</v>
      </c>
      <c r="AC33" s="162">
        <v>7784.23</v>
      </c>
      <c r="AD33" s="14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553131.66</v>
      </c>
      <c r="C34" s="169">
        <v>19388.400000000001</v>
      </c>
      <c r="D34" s="169">
        <v>44529.06</v>
      </c>
      <c r="E34" s="169">
        <v>489214.2</v>
      </c>
      <c r="F34" s="168">
        <v>60035.72</v>
      </c>
      <c r="G34" s="169">
        <v>2667.95</v>
      </c>
      <c r="H34" s="169">
        <v>11757.88</v>
      </c>
      <c r="I34" s="169">
        <v>45609.89</v>
      </c>
      <c r="J34" s="168">
        <v>24365.09</v>
      </c>
      <c r="K34" s="169">
        <v>4697.79</v>
      </c>
      <c r="L34" s="169">
        <v>7032.93</v>
      </c>
      <c r="M34" s="169">
        <v>12634.37</v>
      </c>
      <c r="N34" s="168">
        <v>55729.32</v>
      </c>
      <c r="O34" s="169">
        <v>96.29</v>
      </c>
      <c r="P34" s="169">
        <v>715.31</v>
      </c>
      <c r="Q34" s="169">
        <v>54917.72</v>
      </c>
      <c r="R34" s="168">
        <v>179553.64</v>
      </c>
      <c r="S34" s="169">
        <v>1191.01</v>
      </c>
      <c r="T34" s="169">
        <v>3597.14</v>
      </c>
      <c r="U34" s="169">
        <v>174765.49</v>
      </c>
      <c r="V34" s="168">
        <v>221423.92</v>
      </c>
      <c r="W34" s="169">
        <v>9379.26</v>
      </c>
      <c r="X34" s="169">
        <v>16912.150000000001</v>
      </c>
      <c r="Y34" s="169">
        <v>195132.52</v>
      </c>
      <c r="Z34" s="168">
        <v>12023.97</v>
      </c>
      <c r="AA34" s="169">
        <v>1356.1</v>
      </c>
      <c r="AB34" s="169">
        <v>4513.66</v>
      </c>
      <c r="AC34" s="169">
        <v>6154.21</v>
      </c>
      <c r="AD34" s="14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190</v>
      </c>
      <c r="C38" s="194" t="s">
        <v>190</v>
      </c>
      <c r="D38" s="194" t="s">
        <v>190</v>
      </c>
      <c r="E38" s="194" t="s">
        <v>190</v>
      </c>
      <c r="F38" s="194" t="s">
        <v>191</v>
      </c>
      <c r="G38" s="194" t="s">
        <v>191</v>
      </c>
      <c r="H38" s="194" t="s">
        <v>191</v>
      </c>
      <c r="I38" s="194" t="s">
        <v>191</v>
      </c>
      <c r="J38" s="194" t="s">
        <v>192</v>
      </c>
      <c r="K38" s="194" t="s">
        <v>192</v>
      </c>
      <c r="L38" s="194" t="s">
        <v>192</v>
      </c>
      <c r="M38" s="194" t="s">
        <v>192</v>
      </c>
      <c r="N38" s="194" t="s">
        <v>193</v>
      </c>
      <c r="O38" s="194" t="s">
        <v>193</v>
      </c>
      <c r="P38" s="194" t="s">
        <v>193</v>
      </c>
      <c r="Q38" s="194" t="s">
        <v>193</v>
      </c>
      <c r="R38" s="194" t="s">
        <v>194</v>
      </c>
      <c r="S38" s="194" t="s">
        <v>194</v>
      </c>
      <c r="T38" s="194" t="s">
        <v>194</v>
      </c>
      <c r="U38" s="194" t="s">
        <v>194</v>
      </c>
      <c r="V38" s="194" t="s">
        <v>195</v>
      </c>
      <c r="W38" s="194" t="s">
        <v>195</v>
      </c>
      <c r="X38" s="194" t="s">
        <v>195</v>
      </c>
      <c r="Y38" s="194" t="s">
        <v>195</v>
      </c>
      <c r="Z38" s="194" t="s">
        <v>196</v>
      </c>
      <c r="AA38" s="194" t="s">
        <v>196</v>
      </c>
      <c r="AB38" s="194" t="s">
        <v>196</v>
      </c>
      <c r="AC38" s="194" t="s">
        <v>196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197</v>
      </c>
      <c r="C39" s="194" t="s">
        <v>197</v>
      </c>
      <c r="D39" s="194" t="s">
        <v>197</v>
      </c>
      <c r="E39" s="194" t="s">
        <v>197</v>
      </c>
      <c r="F39" s="194" t="s">
        <v>198</v>
      </c>
      <c r="G39" s="194" t="s">
        <v>198</v>
      </c>
      <c r="H39" s="194" t="s">
        <v>198</v>
      </c>
      <c r="I39" s="194" t="s">
        <v>198</v>
      </c>
      <c r="J39" s="194" t="s">
        <v>199</v>
      </c>
      <c r="K39" s="194" t="s">
        <v>199</v>
      </c>
      <c r="L39" s="194" t="s">
        <v>199</v>
      </c>
      <c r="M39" s="194" t="s">
        <v>199</v>
      </c>
      <c r="N39" s="194" t="s">
        <v>200</v>
      </c>
      <c r="O39" s="194" t="s">
        <v>200</v>
      </c>
      <c r="P39" s="194" t="s">
        <v>200</v>
      </c>
      <c r="Q39" s="194" t="s">
        <v>200</v>
      </c>
      <c r="R39" s="194" t="s">
        <v>201</v>
      </c>
      <c r="S39" s="194" t="s">
        <v>201</v>
      </c>
      <c r="T39" s="194" t="s">
        <v>201</v>
      </c>
      <c r="U39" s="194" t="s">
        <v>201</v>
      </c>
      <c r="V39" s="194" t="s">
        <v>202</v>
      </c>
      <c r="W39" s="194" t="s">
        <v>202</v>
      </c>
      <c r="X39" s="194" t="s">
        <v>202</v>
      </c>
      <c r="Y39" s="194" t="s">
        <v>202</v>
      </c>
      <c r="Z39" s="194" t="s">
        <v>203</v>
      </c>
      <c r="AA39" s="194" t="s">
        <v>203</v>
      </c>
      <c r="AB39" s="194" t="s">
        <v>203</v>
      </c>
      <c r="AC39" s="194" t="s">
        <v>203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98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23</v>
      </c>
      <c r="S40" s="10" t="s">
        <v>24</v>
      </c>
      <c r="T40" s="10" t="s">
        <v>25</v>
      </c>
      <c r="U40" s="10" t="s">
        <v>26</v>
      </c>
      <c r="V40" s="9" t="s">
        <v>23</v>
      </c>
      <c r="W40" s="10" t="s">
        <v>24</v>
      </c>
      <c r="X40" s="10" t="s">
        <v>25</v>
      </c>
      <c r="Y40" s="10" t="s">
        <v>26</v>
      </c>
      <c r="Z40" s="9" t="s">
        <v>23</v>
      </c>
      <c r="AA40" s="10" t="s">
        <v>24</v>
      </c>
      <c r="AB40" s="10" t="s">
        <v>25</v>
      </c>
      <c r="AC40" s="10" t="s">
        <v>26</v>
      </c>
      <c r="AD40" s="9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126843</v>
      </c>
      <c r="C41" s="13">
        <v>120802</v>
      </c>
      <c r="D41" s="13">
        <v>5724</v>
      </c>
      <c r="E41" s="13">
        <v>317</v>
      </c>
      <c r="F41" s="12">
        <v>14807</v>
      </c>
      <c r="G41" s="13">
        <v>13494</v>
      </c>
      <c r="H41" s="13">
        <v>1238</v>
      </c>
      <c r="I41" s="13">
        <v>75</v>
      </c>
      <c r="J41" s="12">
        <v>24006</v>
      </c>
      <c r="K41" s="13">
        <v>23175</v>
      </c>
      <c r="L41" s="13">
        <v>794</v>
      </c>
      <c r="M41" s="13">
        <v>37</v>
      </c>
      <c r="N41" s="12">
        <v>447</v>
      </c>
      <c r="O41" s="13">
        <v>376</v>
      </c>
      <c r="P41" s="13">
        <v>58</v>
      </c>
      <c r="Q41" s="13">
        <v>13</v>
      </c>
      <c r="R41" s="12">
        <v>2966</v>
      </c>
      <c r="S41" s="13">
        <v>2634</v>
      </c>
      <c r="T41" s="13">
        <v>297</v>
      </c>
      <c r="U41" s="13">
        <v>35</v>
      </c>
      <c r="V41" s="12">
        <v>73637</v>
      </c>
      <c r="W41" s="13">
        <v>70641</v>
      </c>
      <c r="X41" s="13">
        <v>2864</v>
      </c>
      <c r="Y41" s="13">
        <v>132</v>
      </c>
      <c r="Z41" s="12">
        <v>10980</v>
      </c>
      <c r="AA41" s="13">
        <v>10482</v>
      </c>
      <c r="AB41" s="13">
        <v>473</v>
      </c>
      <c r="AC41" s="13">
        <v>25</v>
      </c>
      <c r="AD41" s="14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140407.97999999998</v>
      </c>
      <c r="C42" s="17">
        <v>5111.1899999999996</v>
      </c>
      <c r="D42" s="17">
        <v>12442.84</v>
      </c>
      <c r="E42" s="17">
        <v>122853.95000000001</v>
      </c>
      <c r="F42" s="16">
        <v>13700.67</v>
      </c>
      <c r="G42" s="17">
        <v>780.54000000000008</v>
      </c>
      <c r="H42" s="17">
        <v>3621.52</v>
      </c>
      <c r="I42" s="17">
        <v>9298.6</v>
      </c>
      <c r="J42" s="16">
        <v>5395.72</v>
      </c>
      <c r="K42" s="17">
        <v>1353.29</v>
      </c>
      <c r="L42" s="17">
        <v>953.29</v>
      </c>
      <c r="M42" s="17">
        <v>3089.12</v>
      </c>
      <c r="N42" s="16">
        <v>24705.940000000002</v>
      </c>
      <c r="O42" s="17">
        <v>23.119999999999997</v>
      </c>
      <c r="P42" s="17">
        <v>239.07</v>
      </c>
      <c r="Q42" s="17">
        <v>24443.75</v>
      </c>
      <c r="R42" s="16">
        <v>40100.49</v>
      </c>
      <c r="S42" s="17">
        <v>170.76</v>
      </c>
      <c r="T42" s="17">
        <v>1037.26</v>
      </c>
      <c r="U42" s="17">
        <v>38892.47</v>
      </c>
      <c r="V42" s="16">
        <v>52348.479999999996</v>
      </c>
      <c r="W42" s="17">
        <v>2312.7800000000002</v>
      </c>
      <c r="X42" s="17">
        <v>4734.8899999999994</v>
      </c>
      <c r="Y42" s="17">
        <v>45300.82</v>
      </c>
      <c r="Z42" s="16">
        <v>4156.6900000000005</v>
      </c>
      <c r="AA42" s="17">
        <v>470.69</v>
      </c>
      <c r="AB42" s="17">
        <v>1856.81</v>
      </c>
      <c r="AC42" s="17">
        <v>1829.19</v>
      </c>
      <c r="AD42" s="14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19540.689999999999</v>
      </c>
      <c r="C43" s="2">
        <v>-1295.01</v>
      </c>
      <c r="D43" s="2">
        <v>-1501.72</v>
      </c>
      <c r="E43" s="2">
        <v>22337.42</v>
      </c>
      <c r="F43" s="14">
        <v>-163.04</v>
      </c>
      <c r="G43" s="2">
        <v>-267.61</v>
      </c>
      <c r="H43" s="2">
        <v>-737.27</v>
      </c>
      <c r="I43" s="2">
        <v>841.84</v>
      </c>
      <c r="J43" s="14">
        <v>-144.18</v>
      </c>
      <c r="K43" s="2">
        <v>-496.3</v>
      </c>
      <c r="L43" s="2">
        <v>84.71</v>
      </c>
      <c r="M43" s="2">
        <v>267.41000000000003</v>
      </c>
      <c r="N43" s="14">
        <v>2221.17</v>
      </c>
      <c r="O43" s="2">
        <v>-26.1</v>
      </c>
      <c r="P43" s="2">
        <v>58.77</v>
      </c>
      <c r="Q43" s="2">
        <v>2188.5</v>
      </c>
      <c r="R43" s="14">
        <v>9914</v>
      </c>
      <c r="S43" s="2">
        <v>-42.33</v>
      </c>
      <c r="T43" s="2">
        <v>-243.54</v>
      </c>
      <c r="U43" s="2">
        <v>10199.86</v>
      </c>
      <c r="V43" s="14">
        <v>7838.26</v>
      </c>
      <c r="W43" s="2">
        <v>-309.70999999999998</v>
      </c>
      <c r="X43" s="2">
        <v>-368.5</v>
      </c>
      <c r="Y43" s="2">
        <v>8516.4699999999993</v>
      </c>
      <c r="Z43" s="14">
        <v>-125.52</v>
      </c>
      <c r="AA43" s="2">
        <v>-152.96</v>
      </c>
      <c r="AB43" s="2">
        <v>-295.89</v>
      </c>
      <c r="AC43" s="2">
        <v>323.33999999999997</v>
      </c>
      <c r="AD43" s="14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14003.33</v>
      </c>
      <c r="C44" s="2">
        <v>694.76</v>
      </c>
      <c r="D44" s="2">
        <v>943.02</v>
      </c>
      <c r="E44" s="2">
        <v>12365.54</v>
      </c>
      <c r="F44" s="14">
        <v>979.59</v>
      </c>
      <c r="G44" s="2">
        <v>3.2</v>
      </c>
      <c r="H44" s="2">
        <v>350.1</v>
      </c>
      <c r="I44" s="2">
        <v>626.29</v>
      </c>
      <c r="J44" s="14">
        <v>824.43</v>
      </c>
      <c r="K44" s="2">
        <v>102.85</v>
      </c>
      <c r="L44" s="2">
        <v>211.97</v>
      </c>
      <c r="M44" s="2">
        <v>509.61</v>
      </c>
      <c r="N44" s="14">
        <v>1062.8599999999999</v>
      </c>
      <c r="O44" s="2">
        <v>-6.79</v>
      </c>
      <c r="P44" s="2">
        <v>-45.44</v>
      </c>
      <c r="Q44" s="2">
        <v>1115.0899999999999</v>
      </c>
      <c r="R44" s="14">
        <v>2540.61</v>
      </c>
      <c r="S44" s="2">
        <v>4</v>
      </c>
      <c r="T44" s="2">
        <v>47.85</v>
      </c>
      <c r="U44" s="2">
        <v>2488.7600000000002</v>
      </c>
      <c r="V44" s="14">
        <v>8351.5</v>
      </c>
      <c r="W44" s="2">
        <v>616.42999999999995</v>
      </c>
      <c r="X44" s="2">
        <v>370.41</v>
      </c>
      <c r="Y44" s="2">
        <v>7364.66</v>
      </c>
      <c r="Z44" s="14">
        <v>244.33</v>
      </c>
      <c r="AA44" s="2">
        <v>-24.93</v>
      </c>
      <c r="AB44" s="2">
        <v>8.1300000000000008</v>
      </c>
      <c r="AC44" s="2">
        <v>261.13</v>
      </c>
      <c r="AD44" s="14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39327.75</v>
      </c>
      <c r="C45" s="2">
        <v>2589.21</v>
      </c>
      <c r="D45" s="2">
        <v>5160.9799999999996</v>
      </c>
      <c r="E45" s="2">
        <v>31577.56</v>
      </c>
      <c r="F45" s="14">
        <v>7346.38</v>
      </c>
      <c r="G45" s="2">
        <v>436.01</v>
      </c>
      <c r="H45" s="2">
        <v>1844.39</v>
      </c>
      <c r="I45" s="2">
        <v>5065.97</v>
      </c>
      <c r="J45" s="14">
        <v>2106.31</v>
      </c>
      <c r="K45" s="2">
        <v>545.01</v>
      </c>
      <c r="L45" s="2">
        <v>664.09</v>
      </c>
      <c r="M45" s="2">
        <v>897.21</v>
      </c>
      <c r="N45" s="14">
        <v>3377.09</v>
      </c>
      <c r="O45" s="2">
        <v>15.67</v>
      </c>
      <c r="P45" s="2">
        <v>41.55</v>
      </c>
      <c r="Q45" s="2">
        <v>3319.87</v>
      </c>
      <c r="R45" s="14">
        <v>5320.44</v>
      </c>
      <c r="S45" s="2">
        <v>98.16</v>
      </c>
      <c r="T45" s="2">
        <v>312.11</v>
      </c>
      <c r="U45" s="2">
        <v>4910.16</v>
      </c>
      <c r="V45" s="14">
        <v>20215.599999999999</v>
      </c>
      <c r="W45" s="2">
        <v>1301.3900000000001</v>
      </c>
      <c r="X45" s="2">
        <v>1916.23</v>
      </c>
      <c r="Y45" s="2">
        <v>16997.990000000002</v>
      </c>
      <c r="Z45" s="14">
        <v>961.94</v>
      </c>
      <c r="AA45" s="2">
        <v>192.97</v>
      </c>
      <c r="AB45" s="2">
        <v>382.61</v>
      </c>
      <c r="AC45" s="2">
        <v>386.36</v>
      </c>
      <c r="AD45" s="14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185" t="s">
        <v>104</v>
      </c>
      <c r="B46" s="182">
        <v>12714.750000000015</v>
      </c>
      <c r="C46" s="183">
        <v>571.84000000000015</v>
      </c>
      <c r="D46" s="183">
        <v>717.58999999999833</v>
      </c>
      <c r="E46" s="183">
        <v>11425.329999999991</v>
      </c>
      <c r="F46" s="182">
        <v>1498.6699999999992</v>
      </c>
      <c r="G46" s="183">
        <v>15.129999999999939</v>
      </c>
      <c r="H46" s="183">
        <v>100.87999999999988</v>
      </c>
      <c r="I46" s="183">
        <v>1382.6699999999992</v>
      </c>
      <c r="J46" s="182">
        <v>785.17000000000053</v>
      </c>
      <c r="K46" s="183">
        <v>212.81000000000006</v>
      </c>
      <c r="L46" s="183">
        <v>372.59000000000003</v>
      </c>
      <c r="M46" s="183">
        <v>199.78999999999996</v>
      </c>
      <c r="N46" s="182">
        <v>752.88000000000011</v>
      </c>
      <c r="O46" s="183">
        <v>0.67000000000000348</v>
      </c>
      <c r="P46" s="183">
        <v>9.6100000000000065</v>
      </c>
      <c r="Q46" s="183">
        <v>742.60000000000127</v>
      </c>
      <c r="R46" s="182">
        <v>4381.2999999999947</v>
      </c>
      <c r="S46" s="183">
        <v>291.80999999999995</v>
      </c>
      <c r="T46" s="183">
        <v>75.599999999999909</v>
      </c>
      <c r="U46" s="183">
        <v>4013.9100000000017</v>
      </c>
      <c r="V46" s="182">
        <v>5178.7799999999916</v>
      </c>
      <c r="W46" s="183">
        <v>45.490000000000009</v>
      </c>
      <c r="X46" s="183">
        <v>67.819999999999936</v>
      </c>
      <c r="Y46" s="183">
        <v>5065.4399999999951</v>
      </c>
      <c r="Z46" s="182">
        <v>117.93999999999983</v>
      </c>
      <c r="AA46" s="183">
        <v>5.9300000000000068</v>
      </c>
      <c r="AB46" s="183">
        <v>91.089999999999918</v>
      </c>
      <c r="AC46" s="183">
        <v>20.909999999999854</v>
      </c>
      <c r="AD46" s="14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188" t="s">
        <v>105</v>
      </c>
      <c r="B47" s="161">
        <v>225994.5</v>
      </c>
      <c r="C47" s="162">
        <v>7671.99</v>
      </c>
      <c r="D47" s="162">
        <v>17762.71</v>
      </c>
      <c r="E47" s="162">
        <v>200559.8</v>
      </c>
      <c r="F47" s="161">
        <v>23362.27</v>
      </c>
      <c r="G47" s="162">
        <v>967.27</v>
      </c>
      <c r="H47" s="162">
        <v>5179.62</v>
      </c>
      <c r="I47" s="162">
        <v>17215.37</v>
      </c>
      <c r="J47" s="161">
        <v>8967.4500000000007</v>
      </c>
      <c r="K47" s="162">
        <v>1717.66</v>
      </c>
      <c r="L47" s="162">
        <v>2286.65</v>
      </c>
      <c r="M47" s="162">
        <v>4963.1400000000003</v>
      </c>
      <c r="N47" s="161">
        <v>32119.94</v>
      </c>
      <c r="O47" s="162">
        <v>6.57</v>
      </c>
      <c r="P47" s="162">
        <v>303.56</v>
      </c>
      <c r="Q47" s="162">
        <v>31809.81</v>
      </c>
      <c r="R47" s="161">
        <v>62256.84</v>
      </c>
      <c r="S47" s="162">
        <v>522.4</v>
      </c>
      <c r="T47" s="162">
        <v>1229.28</v>
      </c>
      <c r="U47" s="162">
        <v>60505.16</v>
      </c>
      <c r="V47" s="161">
        <v>93932.62</v>
      </c>
      <c r="W47" s="162">
        <v>3966.38</v>
      </c>
      <c r="X47" s="162">
        <v>6720.85</v>
      </c>
      <c r="Y47" s="162">
        <v>83245.38</v>
      </c>
      <c r="Z47" s="161">
        <v>5355.38</v>
      </c>
      <c r="AA47" s="162">
        <v>491.7</v>
      </c>
      <c r="AB47" s="162">
        <v>2042.75</v>
      </c>
      <c r="AC47" s="162">
        <v>2820.93</v>
      </c>
      <c r="AD47" s="14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10359.07</v>
      </c>
      <c r="C48" s="162">
        <v>103.41</v>
      </c>
      <c r="D48" s="162">
        <v>294.83</v>
      </c>
      <c r="E48" s="162">
        <v>9960.83</v>
      </c>
      <c r="F48" s="161">
        <v>77.64</v>
      </c>
      <c r="G48" s="162">
        <v>5.5</v>
      </c>
      <c r="H48" s="162">
        <v>33.43</v>
      </c>
      <c r="I48" s="162">
        <v>38.71</v>
      </c>
      <c r="J48" s="161">
        <v>233.72</v>
      </c>
      <c r="K48" s="162">
        <v>71.8</v>
      </c>
      <c r="L48" s="162">
        <v>128.97999999999999</v>
      </c>
      <c r="M48" s="162">
        <v>32.94</v>
      </c>
      <c r="N48" s="161">
        <v>13.03</v>
      </c>
      <c r="O48" s="162">
        <v>0.08</v>
      </c>
      <c r="P48" s="162">
        <v>0.3</v>
      </c>
      <c r="Q48" s="162">
        <v>12.65</v>
      </c>
      <c r="R48" s="161">
        <v>6873.82</v>
      </c>
      <c r="S48" s="162">
        <v>0.11</v>
      </c>
      <c r="T48" s="162">
        <v>3.23</v>
      </c>
      <c r="U48" s="162">
        <v>6870.48</v>
      </c>
      <c r="V48" s="161">
        <v>3152.91</v>
      </c>
      <c r="W48" s="162">
        <v>23.22</v>
      </c>
      <c r="X48" s="162">
        <v>124.05</v>
      </c>
      <c r="Y48" s="162">
        <v>3005.65</v>
      </c>
      <c r="Z48" s="161">
        <v>7.94</v>
      </c>
      <c r="AA48" s="162">
        <v>2.69</v>
      </c>
      <c r="AB48" s="162">
        <v>4.84</v>
      </c>
      <c r="AC48" s="162">
        <v>0.4</v>
      </c>
      <c r="AD48" s="14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13466.75</v>
      </c>
      <c r="C49" s="162">
        <v>111.98</v>
      </c>
      <c r="D49" s="162">
        <v>666.65</v>
      </c>
      <c r="E49" s="162">
        <v>12688.12</v>
      </c>
      <c r="F49" s="161">
        <v>1704.99</v>
      </c>
      <c r="G49" s="162">
        <v>26.19</v>
      </c>
      <c r="H49" s="162">
        <v>256.89</v>
      </c>
      <c r="I49" s="162">
        <v>1421.91</v>
      </c>
      <c r="J49" s="161">
        <v>249.21</v>
      </c>
      <c r="K49" s="162">
        <v>27.14</v>
      </c>
      <c r="L49" s="162">
        <v>36.229999999999997</v>
      </c>
      <c r="M49" s="162">
        <v>185.84</v>
      </c>
      <c r="N49" s="161">
        <v>1574.86</v>
      </c>
      <c r="O49" s="162">
        <v>0.49</v>
      </c>
      <c r="P49" s="162">
        <v>12.08</v>
      </c>
      <c r="Q49" s="162">
        <v>1562.28</v>
      </c>
      <c r="R49" s="161">
        <v>6818.44</v>
      </c>
      <c r="S49" s="162">
        <v>6.07</v>
      </c>
      <c r="T49" s="162">
        <v>83.17</v>
      </c>
      <c r="U49" s="162">
        <v>6729.21</v>
      </c>
      <c r="V49" s="161">
        <v>2963.61</v>
      </c>
      <c r="W49" s="162">
        <v>41.98</v>
      </c>
      <c r="X49" s="162">
        <v>224.38</v>
      </c>
      <c r="Y49" s="162">
        <v>2697.26</v>
      </c>
      <c r="Z49" s="161">
        <v>155.63999999999999</v>
      </c>
      <c r="AA49" s="162">
        <v>10.11</v>
      </c>
      <c r="AB49" s="162">
        <v>53.9</v>
      </c>
      <c r="AC49" s="162">
        <v>91.63</v>
      </c>
      <c r="AD49" s="14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189259.86</v>
      </c>
      <c r="C50" s="17">
        <v>4140.76</v>
      </c>
      <c r="D50" s="17">
        <v>9810.3799999999992</v>
      </c>
      <c r="E50" s="17">
        <v>175308.72</v>
      </c>
      <c r="F50" s="16">
        <v>16856.62</v>
      </c>
      <c r="G50" s="17">
        <v>566.45000000000005</v>
      </c>
      <c r="H50" s="17">
        <v>2435.77</v>
      </c>
      <c r="I50" s="17">
        <v>13854.39</v>
      </c>
      <c r="J50" s="16">
        <v>7133.28</v>
      </c>
      <c r="K50" s="17">
        <v>1026.45</v>
      </c>
      <c r="L50" s="17">
        <v>2068.4</v>
      </c>
      <c r="M50" s="17">
        <v>4038.43</v>
      </c>
      <c r="N50" s="16">
        <v>12853.45</v>
      </c>
      <c r="O50" s="17">
        <v>26.92</v>
      </c>
      <c r="P50" s="17">
        <v>123.7</v>
      </c>
      <c r="Q50" s="17">
        <v>12702.84</v>
      </c>
      <c r="R50" s="16">
        <v>68199.98</v>
      </c>
      <c r="S50" s="17">
        <v>272.05</v>
      </c>
      <c r="T50" s="17">
        <v>922.26</v>
      </c>
      <c r="U50" s="17">
        <v>67005.679999999993</v>
      </c>
      <c r="V50" s="16">
        <v>80842.679999999993</v>
      </c>
      <c r="W50" s="17">
        <v>1915.43</v>
      </c>
      <c r="X50" s="17">
        <v>3245.98</v>
      </c>
      <c r="Y50" s="17">
        <v>75681.279999999999</v>
      </c>
      <c r="Z50" s="16">
        <v>3373.85</v>
      </c>
      <c r="AA50" s="17">
        <v>333.46</v>
      </c>
      <c r="AB50" s="17">
        <v>1014.28</v>
      </c>
      <c r="AC50" s="17">
        <v>2026.11</v>
      </c>
      <c r="AD50" s="14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1359.09</v>
      </c>
      <c r="C51" s="2">
        <v>89.65</v>
      </c>
      <c r="D51" s="2">
        <v>281.48</v>
      </c>
      <c r="E51" s="2">
        <v>987.96</v>
      </c>
      <c r="F51" s="14">
        <v>152.97999999999999</v>
      </c>
      <c r="G51" s="2">
        <v>9.9700000000000006</v>
      </c>
      <c r="H51" s="2">
        <v>24.34</v>
      </c>
      <c r="I51" s="2">
        <v>118.67</v>
      </c>
      <c r="J51" s="14">
        <v>238.41</v>
      </c>
      <c r="K51" s="2">
        <v>45.29</v>
      </c>
      <c r="L51" s="2">
        <v>141.44999999999999</v>
      </c>
      <c r="M51" s="2">
        <v>51.67</v>
      </c>
      <c r="N51" s="14">
        <v>130.94</v>
      </c>
      <c r="O51" s="2">
        <v>1.07</v>
      </c>
      <c r="P51" s="2">
        <v>1.2</v>
      </c>
      <c r="Q51" s="2">
        <v>128.66</v>
      </c>
      <c r="R51" s="14">
        <v>84.1</v>
      </c>
      <c r="S51" s="2">
        <v>3.6</v>
      </c>
      <c r="T51" s="2">
        <v>12.35</v>
      </c>
      <c r="U51" s="2">
        <v>68.14</v>
      </c>
      <c r="V51" s="14">
        <v>726.51</v>
      </c>
      <c r="W51" s="2">
        <v>25.75</v>
      </c>
      <c r="X51" s="2">
        <v>85.47</v>
      </c>
      <c r="Y51" s="2">
        <v>615.29</v>
      </c>
      <c r="Z51" s="14">
        <v>26.16</v>
      </c>
      <c r="AA51" s="2">
        <v>3.96</v>
      </c>
      <c r="AB51" s="2">
        <v>16.66</v>
      </c>
      <c r="AC51" s="2">
        <v>5.54</v>
      </c>
      <c r="AD51" s="14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37992.300000000003</v>
      </c>
      <c r="C52" s="2">
        <v>2070.11</v>
      </c>
      <c r="D52" s="2">
        <v>5493.51</v>
      </c>
      <c r="E52" s="2">
        <v>30428.68</v>
      </c>
      <c r="F52" s="14">
        <v>5247.01</v>
      </c>
      <c r="G52" s="2">
        <v>346.08</v>
      </c>
      <c r="H52" s="2">
        <v>1180.95</v>
      </c>
      <c r="I52" s="2">
        <v>3719.98</v>
      </c>
      <c r="J52" s="14">
        <v>2427.39</v>
      </c>
      <c r="K52" s="2">
        <v>508.3</v>
      </c>
      <c r="L52" s="2">
        <v>929.2</v>
      </c>
      <c r="M52" s="2">
        <v>989.89</v>
      </c>
      <c r="N52" s="14">
        <v>5042.53</v>
      </c>
      <c r="O52" s="2">
        <v>32.270000000000003</v>
      </c>
      <c r="P52" s="2">
        <v>148.38</v>
      </c>
      <c r="Q52" s="2">
        <v>4861.88</v>
      </c>
      <c r="R52" s="14">
        <v>13929.69</v>
      </c>
      <c r="S52" s="2">
        <v>175.79</v>
      </c>
      <c r="T52" s="2">
        <v>484.81</v>
      </c>
      <c r="U52" s="2">
        <v>13269.08</v>
      </c>
      <c r="V52" s="14">
        <v>10286.85</v>
      </c>
      <c r="W52" s="2">
        <v>868.02</v>
      </c>
      <c r="X52" s="2">
        <v>2263.46</v>
      </c>
      <c r="Y52" s="2">
        <v>7155.37</v>
      </c>
      <c r="Z52" s="14">
        <v>1058.82</v>
      </c>
      <c r="AA52" s="2">
        <v>139.65</v>
      </c>
      <c r="AB52" s="2">
        <v>486.71</v>
      </c>
      <c r="AC52" s="2">
        <v>432.47</v>
      </c>
      <c r="AD52" s="14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185" t="s">
        <v>111</v>
      </c>
      <c r="B53" s="182">
        <v>72681.31</v>
      </c>
      <c r="C53" s="183">
        <v>5194.9699999999993</v>
      </c>
      <c r="D53" s="183">
        <v>10140.459999999999</v>
      </c>
      <c r="E53" s="183">
        <v>57345.89</v>
      </c>
      <c r="F53" s="182">
        <v>12495.96</v>
      </c>
      <c r="G53" s="183">
        <v>745.96</v>
      </c>
      <c r="H53" s="183">
        <v>2635.16</v>
      </c>
      <c r="I53" s="183">
        <v>9114.84</v>
      </c>
      <c r="J53" s="182">
        <v>5085.76</v>
      </c>
      <c r="K53" s="183">
        <v>1300.58</v>
      </c>
      <c r="L53" s="183">
        <v>1438.52</v>
      </c>
      <c r="M53" s="183">
        <v>2346.67</v>
      </c>
      <c r="N53" s="182">
        <v>3792.14</v>
      </c>
      <c r="O53" s="183">
        <v>28.880000000000003</v>
      </c>
      <c r="P53" s="183">
        <v>124.88</v>
      </c>
      <c r="Q53" s="183">
        <v>3638.37</v>
      </c>
      <c r="R53" s="182">
        <v>20002.48</v>
      </c>
      <c r="S53" s="183">
        <v>209.83</v>
      </c>
      <c r="T53" s="183">
        <v>839.91000000000008</v>
      </c>
      <c r="U53" s="183">
        <v>18952.739999999998</v>
      </c>
      <c r="V53" s="182">
        <v>29266.16</v>
      </c>
      <c r="W53" s="183">
        <v>2535.35</v>
      </c>
      <c r="X53" s="183">
        <v>4212.7300000000005</v>
      </c>
      <c r="Y53" s="183">
        <v>22518.07</v>
      </c>
      <c r="Z53" s="182">
        <v>2038.82</v>
      </c>
      <c r="AA53" s="183">
        <v>374.36</v>
      </c>
      <c r="AB53" s="183">
        <v>889.25</v>
      </c>
      <c r="AC53" s="183">
        <v>775.21</v>
      </c>
      <c r="AD53" s="14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301292.55</v>
      </c>
      <c r="C54" s="169">
        <v>11495.48</v>
      </c>
      <c r="D54" s="169">
        <v>25725.82</v>
      </c>
      <c r="E54" s="169">
        <v>264071.25</v>
      </c>
      <c r="F54" s="168">
        <v>34752.559999999998</v>
      </c>
      <c r="G54" s="169">
        <v>1668.46</v>
      </c>
      <c r="H54" s="169">
        <v>6276.22</v>
      </c>
      <c r="I54" s="169">
        <v>26807.88</v>
      </c>
      <c r="J54" s="168">
        <v>14884.84</v>
      </c>
      <c r="K54" s="169">
        <v>2880.62</v>
      </c>
      <c r="L54" s="169">
        <v>4577.5600000000004</v>
      </c>
      <c r="M54" s="169">
        <v>7426.66</v>
      </c>
      <c r="N54" s="168">
        <v>21819.06</v>
      </c>
      <c r="O54" s="169">
        <v>89.15</v>
      </c>
      <c r="P54" s="169">
        <v>398.16</v>
      </c>
      <c r="Q54" s="169">
        <v>21331.75</v>
      </c>
      <c r="R54" s="168">
        <v>102216.24</v>
      </c>
      <c r="S54" s="169">
        <v>661.28</v>
      </c>
      <c r="T54" s="169">
        <v>2259.33</v>
      </c>
      <c r="U54" s="169">
        <v>99295.64</v>
      </c>
      <c r="V54" s="168">
        <v>121122.19</v>
      </c>
      <c r="W54" s="169">
        <v>5344.55</v>
      </c>
      <c r="X54" s="169">
        <v>9807.64</v>
      </c>
      <c r="Y54" s="169">
        <v>105970</v>
      </c>
      <c r="Z54" s="168">
        <v>6497.65</v>
      </c>
      <c r="AA54" s="169">
        <v>851.43</v>
      </c>
      <c r="AB54" s="169">
        <v>2406.9</v>
      </c>
      <c r="AC54" s="169">
        <v>3239.33</v>
      </c>
      <c r="AD54" s="14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2018.8</v>
      </c>
      <c r="C55" s="169">
        <v>5.54</v>
      </c>
      <c r="D55" s="169">
        <v>79.05</v>
      </c>
      <c r="E55" s="169">
        <v>1934.2</v>
      </c>
      <c r="F55" s="168">
        <v>138.26</v>
      </c>
      <c r="G55" s="169">
        <v>0.53</v>
      </c>
      <c r="H55" s="169">
        <v>11.71</v>
      </c>
      <c r="I55" s="169">
        <v>126.02</v>
      </c>
      <c r="J55" s="168">
        <v>29.87</v>
      </c>
      <c r="K55" s="169">
        <v>0.56000000000000005</v>
      </c>
      <c r="L55" s="169">
        <v>3.51</v>
      </c>
      <c r="M55" s="169">
        <v>25.79</v>
      </c>
      <c r="N55" s="168">
        <v>202.44</v>
      </c>
      <c r="O55" s="169">
        <v>0</v>
      </c>
      <c r="P55" s="169">
        <v>1.2</v>
      </c>
      <c r="Q55" s="169">
        <v>201.24</v>
      </c>
      <c r="R55" s="168">
        <v>1388.29</v>
      </c>
      <c r="S55" s="169">
        <v>1.1599999999999999</v>
      </c>
      <c r="T55" s="169">
        <v>22.12</v>
      </c>
      <c r="U55" s="169">
        <v>1365</v>
      </c>
      <c r="V55" s="168">
        <v>252.59</v>
      </c>
      <c r="W55" s="169">
        <v>3.13</v>
      </c>
      <c r="X55" s="169">
        <v>35.229999999999997</v>
      </c>
      <c r="Y55" s="169">
        <v>214.23</v>
      </c>
      <c r="Z55" s="168">
        <v>7.36</v>
      </c>
      <c r="AA55" s="169">
        <v>0.16</v>
      </c>
      <c r="AB55" s="169">
        <v>5.27</v>
      </c>
      <c r="AC55" s="169">
        <v>1.92</v>
      </c>
      <c r="AD55" s="14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553131.66</v>
      </c>
      <c r="C56" s="162">
        <v>19388.400000000001</v>
      </c>
      <c r="D56" s="162">
        <v>44529.06</v>
      </c>
      <c r="E56" s="162">
        <v>489214.2</v>
      </c>
      <c r="F56" s="161">
        <v>60035.72</v>
      </c>
      <c r="G56" s="162">
        <v>2667.95</v>
      </c>
      <c r="H56" s="162">
        <v>11757.88</v>
      </c>
      <c r="I56" s="162">
        <v>45609.89</v>
      </c>
      <c r="J56" s="161">
        <v>24365.09</v>
      </c>
      <c r="K56" s="162">
        <v>4697.79</v>
      </c>
      <c r="L56" s="162">
        <v>7032.93</v>
      </c>
      <c r="M56" s="162">
        <v>12634.37</v>
      </c>
      <c r="N56" s="161">
        <v>55729.32</v>
      </c>
      <c r="O56" s="162">
        <v>96.29</v>
      </c>
      <c r="P56" s="162">
        <v>715.31</v>
      </c>
      <c r="Q56" s="162">
        <v>54917.72</v>
      </c>
      <c r="R56" s="161">
        <v>179553.64</v>
      </c>
      <c r="S56" s="162">
        <v>1191.01</v>
      </c>
      <c r="T56" s="162">
        <v>3597.14</v>
      </c>
      <c r="U56" s="162">
        <v>174765.49</v>
      </c>
      <c r="V56" s="161">
        <v>221423.92</v>
      </c>
      <c r="W56" s="162">
        <v>9379.26</v>
      </c>
      <c r="X56" s="162">
        <v>16912.150000000001</v>
      </c>
      <c r="Y56" s="162">
        <v>195132.52</v>
      </c>
      <c r="Z56" s="161">
        <v>12023.97</v>
      </c>
      <c r="AA56" s="162">
        <v>1356.1</v>
      </c>
      <c r="AB56" s="162">
        <v>4513.66</v>
      </c>
      <c r="AC56" s="162">
        <v>6154.21</v>
      </c>
      <c r="AD56" s="14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28">
    <mergeCell ref="Z38:AC38"/>
    <mergeCell ref="B39:E39"/>
    <mergeCell ref="F39:I39"/>
    <mergeCell ref="J39:M39"/>
    <mergeCell ref="N39:Q39"/>
    <mergeCell ref="R39:U39"/>
    <mergeCell ref="V39:Y39"/>
    <mergeCell ref="Z39:AC39"/>
    <mergeCell ref="B38:E38"/>
    <mergeCell ref="F38:I38"/>
    <mergeCell ref="J38:M38"/>
    <mergeCell ref="N38:Q38"/>
    <mergeCell ref="R38:U38"/>
    <mergeCell ref="V38:Y38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C7443-30C9-6841-90A1-5DFF6B3D246E}">
  <dimension ref="A1:AO56"/>
  <sheetViews>
    <sheetView workbookViewId="0"/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190</v>
      </c>
      <c r="C7" s="195" t="s">
        <v>190</v>
      </c>
      <c r="D7" s="195" t="s">
        <v>190</v>
      </c>
      <c r="E7" s="195" t="s">
        <v>190</v>
      </c>
      <c r="F7" s="195" t="s">
        <v>191</v>
      </c>
      <c r="G7" s="195" t="s">
        <v>191</v>
      </c>
      <c r="H7" s="195" t="s">
        <v>191</v>
      </c>
      <c r="I7" s="195" t="s">
        <v>191</v>
      </c>
      <c r="J7" s="195" t="s">
        <v>192</v>
      </c>
      <c r="K7" s="195" t="s">
        <v>192</v>
      </c>
      <c r="L7" s="195" t="s">
        <v>192</v>
      </c>
      <c r="M7" s="195" t="s">
        <v>192</v>
      </c>
      <c r="N7" s="195" t="s">
        <v>193</v>
      </c>
      <c r="O7" s="195" t="s">
        <v>193</v>
      </c>
      <c r="P7" s="195" t="s">
        <v>193</v>
      </c>
      <c r="Q7" s="195" t="s">
        <v>193</v>
      </c>
      <c r="R7" s="195" t="s">
        <v>194</v>
      </c>
      <c r="S7" s="195" t="s">
        <v>194</v>
      </c>
      <c r="T7" s="195" t="s">
        <v>194</v>
      </c>
      <c r="U7" s="195" t="s">
        <v>194</v>
      </c>
      <c r="V7" s="195" t="s">
        <v>195</v>
      </c>
      <c r="W7" s="195" t="s">
        <v>195</v>
      </c>
      <c r="X7" s="195" t="s">
        <v>195</v>
      </c>
      <c r="Y7" s="195" t="s">
        <v>195</v>
      </c>
      <c r="Z7" s="195" t="s">
        <v>196</v>
      </c>
      <c r="AA7" s="195" t="s">
        <v>196</v>
      </c>
      <c r="AB7" s="195" t="s">
        <v>196</v>
      </c>
      <c r="AC7" s="195" t="s">
        <v>196</v>
      </c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197</v>
      </c>
      <c r="C8" s="195" t="s">
        <v>197</v>
      </c>
      <c r="D8" s="195" t="s">
        <v>197</v>
      </c>
      <c r="E8" s="195" t="s">
        <v>197</v>
      </c>
      <c r="F8" s="195" t="s">
        <v>198</v>
      </c>
      <c r="G8" s="195" t="s">
        <v>198</v>
      </c>
      <c r="H8" s="195" t="s">
        <v>198</v>
      </c>
      <c r="I8" s="195" t="s">
        <v>198</v>
      </c>
      <c r="J8" s="195" t="s">
        <v>199</v>
      </c>
      <c r="K8" s="195" t="s">
        <v>199</v>
      </c>
      <c r="L8" s="195" t="s">
        <v>199</v>
      </c>
      <c r="M8" s="195" t="s">
        <v>199</v>
      </c>
      <c r="N8" s="195" t="s">
        <v>200</v>
      </c>
      <c r="O8" s="195" t="s">
        <v>200</v>
      </c>
      <c r="P8" s="195" t="s">
        <v>200</v>
      </c>
      <c r="Q8" s="195" t="s">
        <v>200</v>
      </c>
      <c r="R8" s="195" t="s">
        <v>201</v>
      </c>
      <c r="S8" s="195" t="s">
        <v>201</v>
      </c>
      <c r="T8" s="195" t="s">
        <v>201</v>
      </c>
      <c r="U8" s="195" t="s">
        <v>201</v>
      </c>
      <c r="V8" s="195" t="s">
        <v>202</v>
      </c>
      <c r="W8" s="195" t="s">
        <v>202</v>
      </c>
      <c r="X8" s="195" t="s">
        <v>202</v>
      </c>
      <c r="Y8" s="195" t="s">
        <v>202</v>
      </c>
      <c r="Z8" s="195" t="s">
        <v>203</v>
      </c>
      <c r="AA8" s="195" t="s">
        <v>203</v>
      </c>
      <c r="AB8" s="195" t="s">
        <v>203</v>
      </c>
      <c r="AC8" s="195" t="s">
        <v>203</v>
      </c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119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134700</v>
      </c>
      <c r="C10" s="81">
        <v>128467</v>
      </c>
      <c r="D10" s="81">
        <v>5906</v>
      </c>
      <c r="E10" s="81">
        <v>327</v>
      </c>
      <c r="F10" s="80">
        <v>16201</v>
      </c>
      <c r="G10" s="81">
        <v>14839</v>
      </c>
      <c r="H10" s="81">
        <v>1284</v>
      </c>
      <c r="I10" s="81">
        <v>78</v>
      </c>
      <c r="J10" s="80">
        <v>25290</v>
      </c>
      <c r="K10" s="81">
        <v>24432</v>
      </c>
      <c r="L10" s="81">
        <v>823</v>
      </c>
      <c r="M10" s="81">
        <v>35</v>
      </c>
      <c r="N10" s="80">
        <v>443</v>
      </c>
      <c r="O10" s="81">
        <v>372</v>
      </c>
      <c r="P10" s="81">
        <v>58</v>
      </c>
      <c r="Q10" s="81">
        <v>13</v>
      </c>
      <c r="R10" s="80">
        <v>2986</v>
      </c>
      <c r="S10" s="81">
        <v>2653</v>
      </c>
      <c r="T10" s="81">
        <v>297</v>
      </c>
      <c r="U10" s="81">
        <v>36</v>
      </c>
      <c r="V10" s="80">
        <v>78545</v>
      </c>
      <c r="W10" s="81">
        <v>75438</v>
      </c>
      <c r="X10" s="81">
        <v>2972</v>
      </c>
      <c r="Y10" s="81">
        <v>135</v>
      </c>
      <c r="Z10" s="80">
        <v>11235</v>
      </c>
      <c r="AA10" s="81">
        <v>10733</v>
      </c>
      <c r="AB10" s="81">
        <v>472</v>
      </c>
      <c r="AC10" s="81">
        <v>30</v>
      </c>
      <c r="AD10" s="82"/>
    </row>
    <row r="11" spans="1:41" s="86" customFormat="1" x14ac:dyDescent="0.2">
      <c r="A11" s="83" t="s">
        <v>74</v>
      </c>
      <c r="B11" s="171">
        <v>361.92</v>
      </c>
      <c r="C11" s="172">
        <v>12.98</v>
      </c>
      <c r="D11" s="172">
        <v>11.55</v>
      </c>
      <c r="E11" s="172">
        <v>337.39</v>
      </c>
      <c r="F11" s="171">
        <v>2.11</v>
      </c>
      <c r="G11" s="172">
        <v>1.51</v>
      </c>
      <c r="H11" s="172">
        <v>0.54</v>
      </c>
      <c r="I11" s="172">
        <v>0.06</v>
      </c>
      <c r="J11" s="171">
        <v>14.36</v>
      </c>
      <c r="K11" s="172">
        <v>7.46</v>
      </c>
      <c r="L11" s="172">
        <v>5.9</v>
      </c>
      <c r="M11" s="172">
        <v>1</v>
      </c>
      <c r="N11" s="171">
        <v>27.67</v>
      </c>
      <c r="O11" s="172">
        <v>0.17</v>
      </c>
      <c r="P11" s="172">
        <v>0</v>
      </c>
      <c r="Q11" s="172">
        <v>27.5</v>
      </c>
      <c r="R11" s="171">
        <v>117.69</v>
      </c>
      <c r="S11" s="172">
        <v>0.48</v>
      </c>
      <c r="T11" s="172">
        <v>0.23</v>
      </c>
      <c r="U11" s="172">
        <v>116.99</v>
      </c>
      <c r="V11" s="171">
        <v>196.36</v>
      </c>
      <c r="W11" s="172">
        <v>2.6</v>
      </c>
      <c r="X11" s="172">
        <v>1.91</v>
      </c>
      <c r="Y11" s="172">
        <v>191.85</v>
      </c>
      <c r="Z11" s="171">
        <v>3.74</v>
      </c>
      <c r="AA11" s="172">
        <v>0.76</v>
      </c>
      <c r="AB11" s="172">
        <v>2.98</v>
      </c>
      <c r="AC11" s="172">
        <v>0</v>
      </c>
      <c r="AD11" s="82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165232.07999999999</v>
      </c>
      <c r="C12" s="175">
        <v>9819.2000000000007</v>
      </c>
      <c r="D12" s="175">
        <v>22654.74</v>
      </c>
      <c r="E12" s="175">
        <v>132758.15</v>
      </c>
      <c r="F12" s="174">
        <v>21844.62</v>
      </c>
      <c r="G12" s="175">
        <v>863.68</v>
      </c>
      <c r="H12" s="175">
        <v>4109.8500000000004</v>
      </c>
      <c r="I12" s="175">
        <v>16871.099999999999</v>
      </c>
      <c r="J12" s="174">
        <v>35830.370000000003</v>
      </c>
      <c r="K12" s="175">
        <v>7133.02</v>
      </c>
      <c r="L12" s="175">
        <v>14261.84</v>
      </c>
      <c r="M12" s="175">
        <v>14435.51</v>
      </c>
      <c r="N12" s="174">
        <v>19903.64</v>
      </c>
      <c r="O12" s="175">
        <v>24.9</v>
      </c>
      <c r="P12" s="175">
        <v>124.22</v>
      </c>
      <c r="Q12" s="175">
        <v>19754.52</v>
      </c>
      <c r="R12" s="174">
        <v>68287.12</v>
      </c>
      <c r="S12" s="175">
        <v>66.930000000000007</v>
      </c>
      <c r="T12" s="175">
        <v>603.04999999999995</v>
      </c>
      <c r="U12" s="175">
        <v>67617.149999999994</v>
      </c>
      <c r="V12" s="174">
        <v>16456.919999999998</v>
      </c>
      <c r="W12" s="175">
        <v>1448.68</v>
      </c>
      <c r="X12" s="175">
        <v>2676.27</v>
      </c>
      <c r="Y12" s="175">
        <v>12331.97</v>
      </c>
      <c r="Z12" s="174">
        <v>2909.4</v>
      </c>
      <c r="AA12" s="175">
        <v>281.99</v>
      </c>
      <c r="AB12" s="175">
        <v>879.51</v>
      </c>
      <c r="AC12" s="175">
        <v>1747.91</v>
      </c>
      <c r="AD12" s="8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48664.98</v>
      </c>
      <c r="C13">
        <v>380.48</v>
      </c>
      <c r="D13">
        <v>2039.84</v>
      </c>
      <c r="E13">
        <v>46244.66</v>
      </c>
      <c r="F13" s="82">
        <v>8154.43</v>
      </c>
      <c r="G13">
        <v>96.64</v>
      </c>
      <c r="H13">
        <v>828.07</v>
      </c>
      <c r="I13">
        <v>7229.72</v>
      </c>
      <c r="J13" s="82">
        <v>596.37</v>
      </c>
      <c r="K13">
        <v>82.63</v>
      </c>
      <c r="L13">
        <v>112.33</v>
      </c>
      <c r="M13">
        <v>401.41</v>
      </c>
      <c r="N13" s="82">
        <v>3188</v>
      </c>
      <c r="O13">
        <v>1.45</v>
      </c>
      <c r="P13">
        <v>15.17</v>
      </c>
      <c r="Q13">
        <v>3171.39</v>
      </c>
      <c r="R13" s="82">
        <v>31171.63</v>
      </c>
      <c r="S13">
        <v>17.18</v>
      </c>
      <c r="T13">
        <v>190.7</v>
      </c>
      <c r="U13">
        <v>30963.75</v>
      </c>
      <c r="V13" s="82">
        <v>4736.59</v>
      </c>
      <c r="W13">
        <v>138.51</v>
      </c>
      <c r="X13">
        <v>596.89</v>
      </c>
      <c r="Y13">
        <v>4001.19</v>
      </c>
      <c r="Z13" s="82">
        <v>817.97</v>
      </c>
      <c r="AA13">
        <v>44.08</v>
      </c>
      <c r="AB13">
        <v>296.68</v>
      </c>
      <c r="AC13">
        <v>477.2</v>
      </c>
      <c r="AD13" s="82"/>
    </row>
    <row r="14" spans="1:41" s="95" customFormat="1" x14ac:dyDescent="0.2">
      <c r="A14" s="92" t="s">
        <v>77</v>
      </c>
      <c r="B14" s="176">
        <v>155654.56</v>
      </c>
      <c r="C14" s="90">
        <v>4058.75</v>
      </c>
      <c r="D14" s="90">
        <v>7563.8</v>
      </c>
      <c r="E14" s="90">
        <v>144032.01</v>
      </c>
      <c r="F14" s="176">
        <v>5747.04</v>
      </c>
      <c r="G14" s="90">
        <v>448.87</v>
      </c>
      <c r="H14" s="90">
        <v>1121.3900000000001</v>
      </c>
      <c r="I14" s="90">
        <v>4176.7700000000004</v>
      </c>
      <c r="J14" s="176">
        <v>5742.76</v>
      </c>
      <c r="K14" s="90">
        <v>1399.05</v>
      </c>
      <c r="L14" s="90">
        <v>1748.64</v>
      </c>
      <c r="M14" s="90">
        <v>2595.0700000000002</v>
      </c>
      <c r="N14" s="176">
        <v>6888.55</v>
      </c>
      <c r="O14" s="90">
        <v>31.36</v>
      </c>
      <c r="P14" s="90">
        <v>148.81</v>
      </c>
      <c r="Q14" s="90">
        <v>6708.38</v>
      </c>
      <c r="R14" s="176">
        <v>116083.21</v>
      </c>
      <c r="S14" s="90">
        <v>310.58</v>
      </c>
      <c r="T14" s="90">
        <v>1956.91</v>
      </c>
      <c r="U14" s="90">
        <v>113815.72</v>
      </c>
      <c r="V14" s="176">
        <v>17729.759999999998</v>
      </c>
      <c r="W14" s="90">
        <v>1560.74</v>
      </c>
      <c r="X14" s="90">
        <v>1341.49</v>
      </c>
      <c r="Y14" s="90">
        <v>14827.53</v>
      </c>
      <c r="Z14" s="176">
        <v>3463.24</v>
      </c>
      <c r="AA14" s="90">
        <v>308.16000000000003</v>
      </c>
      <c r="AB14" s="90">
        <v>1246.55</v>
      </c>
      <c r="AC14" s="90">
        <v>1908.54</v>
      </c>
      <c r="AD14" s="82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2989.85</v>
      </c>
      <c r="C15">
        <v>42.43</v>
      </c>
      <c r="D15">
        <v>219.18</v>
      </c>
      <c r="E15">
        <v>2728.23</v>
      </c>
      <c r="F15" s="82">
        <v>462.12</v>
      </c>
      <c r="G15">
        <v>6.22</v>
      </c>
      <c r="H15">
        <v>53.7</v>
      </c>
      <c r="I15">
        <v>402.2</v>
      </c>
      <c r="J15" s="82">
        <v>200.85</v>
      </c>
      <c r="K15">
        <v>13.6</v>
      </c>
      <c r="L15">
        <v>66.849999999999994</v>
      </c>
      <c r="M15">
        <v>120.4</v>
      </c>
      <c r="N15" s="82">
        <v>280.91000000000003</v>
      </c>
      <c r="O15">
        <v>0.1</v>
      </c>
      <c r="P15">
        <v>2.8</v>
      </c>
      <c r="Q15">
        <v>278.01</v>
      </c>
      <c r="R15" s="82">
        <v>663.46</v>
      </c>
      <c r="S15">
        <v>6.66</v>
      </c>
      <c r="T15">
        <v>6.85</v>
      </c>
      <c r="U15">
        <v>649.94000000000005</v>
      </c>
      <c r="V15" s="82">
        <v>1272.98</v>
      </c>
      <c r="W15">
        <v>10.18</v>
      </c>
      <c r="X15">
        <v>23.59</v>
      </c>
      <c r="Y15">
        <v>1239.21</v>
      </c>
      <c r="Z15" s="82">
        <v>109.54</v>
      </c>
      <c r="AA15">
        <v>5.68</v>
      </c>
      <c r="AB15">
        <v>65.39</v>
      </c>
      <c r="AC15">
        <v>38.47</v>
      </c>
      <c r="AD15" s="82"/>
    </row>
    <row r="16" spans="1:41" s="97" customFormat="1" x14ac:dyDescent="0.2">
      <c r="A16" s="96" t="s">
        <v>80</v>
      </c>
      <c r="B16" s="82">
        <v>24063.040000000001</v>
      </c>
      <c r="C16">
        <v>386.56</v>
      </c>
      <c r="D16">
        <v>2414.41</v>
      </c>
      <c r="E16">
        <v>21262.07</v>
      </c>
      <c r="F16" s="82">
        <v>1434.59</v>
      </c>
      <c r="G16">
        <v>51.68</v>
      </c>
      <c r="H16">
        <v>259.52</v>
      </c>
      <c r="I16">
        <v>1123.3900000000001</v>
      </c>
      <c r="J16" s="82">
        <v>2556.0300000000002</v>
      </c>
      <c r="K16">
        <v>210.92</v>
      </c>
      <c r="L16">
        <v>842.55</v>
      </c>
      <c r="M16">
        <v>1502.56</v>
      </c>
      <c r="N16" s="82">
        <v>1750.23</v>
      </c>
      <c r="O16">
        <v>1.4</v>
      </c>
      <c r="P16">
        <v>12.93</v>
      </c>
      <c r="Q16">
        <v>1735.9</v>
      </c>
      <c r="R16" s="82">
        <v>12572.6</v>
      </c>
      <c r="S16">
        <v>22.64</v>
      </c>
      <c r="T16">
        <v>432.76</v>
      </c>
      <c r="U16">
        <v>12117.2</v>
      </c>
      <c r="V16" s="82">
        <v>4980.92</v>
      </c>
      <c r="W16">
        <v>66.430000000000007</v>
      </c>
      <c r="X16">
        <v>234.51</v>
      </c>
      <c r="Y16">
        <v>4679.97</v>
      </c>
      <c r="Z16" s="82">
        <v>768.68</v>
      </c>
      <c r="AA16">
        <v>33.479999999999997</v>
      </c>
      <c r="AB16">
        <v>632.14</v>
      </c>
      <c r="AC16">
        <v>103.05</v>
      </c>
      <c r="AD16" s="82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93690.65</v>
      </c>
      <c r="C17">
        <v>1782.7</v>
      </c>
      <c r="D17">
        <v>1941.64</v>
      </c>
      <c r="E17">
        <v>89966.32</v>
      </c>
      <c r="F17" s="82">
        <v>1243.9100000000001</v>
      </c>
      <c r="G17">
        <v>170.16</v>
      </c>
      <c r="H17">
        <v>117.37</v>
      </c>
      <c r="I17">
        <v>956.38</v>
      </c>
      <c r="J17" s="82">
        <v>1252.6400000000001</v>
      </c>
      <c r="K17">
        <v>525.95000000000005</v>
      </c>
      <c r="L17">
        <v>314</v>
      </c>
      <c r="M17">
        <v>412.68</v>
      </c>
      <c r="N17" s="82">
        <v>2994.18</v>
      </c>
      <c r="O17">
        <v>8.5399999999999991</v>
      </c>
      <c r="P17">
        <v>56.47</v>
      </c>
      <c r="Q17">
        <v>2929.17</v>
      </c>
      <c r="R17" s="82">
        <v>82153.97</v>
      </c>
      <c r="S17">
        <v>73.06</v>
      </c>
      <c r="T17">
        <v>1177.83</v>
      </c>
      <c r="U17">
        <v>80903.08</v>
      </c>
      <c r="V17" s="82">
        <v>5169.9799999999996</v>
      </c>
      <c r="W17">
        <v>855.78</v>
      </c>
      <c r="X17">
        <v>128.91999999999999</v>
      </c>
      <c r="Y17">
        <v>4185.28</v>
      </c>
      <c r="Z17" s="82">
        <v>875.97</v>
      </c>
      <c r="AA17">
        <v>149.21</v>
      </c>
      <c r="AB17">
        <v>147.04</v>
      </c>
      <c r="AC17">
        <v>579.72</v>
      </c>
      <c r="AD17" s="82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30277.26</v>
      </c>
      <c r="C18">
        <v>1653.39</v>
      </c>
      <c r="D18">
        <v>2792.1</v>
      </c>
      <c r="E18">
        <v>25831.77</v>
      </c>
      <c r="F18" s="82">
        <v>2423.11</v>
      </c>
      <c r="G18">
        <v>209.3</v>
      </c>
      <c r="H18">
        <v>670.12</v>
      </c>
      <c r="I18">
        <v>1543.68</v>
      </c>
      <c r="J18" s="82">
        <v>1615.15</v>
      </c>
      <c r="K18">
        <v>628.59</v>
      </c>
      <c r="L18">
        <v>498.8</v>
      </c>
      <c r="M18">
        <v>487.76</v>
      </c>
      <c r="N18" s="82">
        <v>1593.25</v>
      </c>
      <c r="O18">
        <v>21.31</v>
      </c>
      <c r="P18">
        <v>76.400000000000006</v>
      </c>
      <c r="Q18">
        <v>1495.54</v>
      </c>
      <c r="R18" s="82">
        <v>17285.46</v>
      </c>
      <c r="S18">
        <v>79.75</v>
      </c>
      <c r="T18">
        <v>262.32</v>
      </c>
      <c r="U18">
        <v>16943.39</v>
      </c>
      <c r="V18" s="82">
        <v>5800.09</v>
      </c>
      <c r="W18">
        <v>600.09</v>
      </c>
      <c r="X18">
        <v>923.61</v>
      </c>
      <c r="Y18">
        <v>4276.3999999999996</v>
      </c>
      <c r="Z18" s="82">
        <v>1560.22</v>
      </c>
      <c r="AA18">
        <v>114.35</v>
      </c>
      <c r="AB18">
        <v>360.86</v>
      </c>
      <c r="AC18">
        <v>1085</v>
      </c>
      <c r="AD18" s="82"/>
    </row>
    <row r="19" spans="1:41" x14ac:dyDescent="0.2">
      <c r="A19" s="99" t="s">
        <v>83</v>
      </c>
      <c r="B19" s="82">
        <v>1261.3499999999999</v>
      </c>
      <c r="C19">
        <v>293.72000000000003</v>
      </c>
      <c r="D19">
        <v>183.76</v>
      </c>
      <c r="E19">
        <v>783.87</v>
      </c>
      <c r="F19" s="82">
        <v>131.69999999999999</v>
      </c>
      <c r="G19">
        <v>30.3</v>
      </c>
      <c r="H19">
        <v>45.37</v>
      </c>
      <c r="I19">
        <v>56.03</v>
      </c>
      <c r="J19" s="82">
        <v>114.2</v>
      </c>
      <c r="K19">
        <v>68.77</v>
      </c>
      <c r="L19">
        <v>29.83</v>
      </c>
      <c r="M19">
        <v>15.6</v>
      </c>
      <c r="N19" s="82">
        <v>285.41000000000003</v>
      </c>
      <c r="O19">
        <v>1.45</v>
      </c>
      <c r="P19">
        <v>2.31</v>
      </c>
      <c r="Q19">
        <v>281.64999999999998</v>
      </c>
      <c r="R19" s="82">
        <v>68.83</v>
      </c>
      <c r="S19">
        <v>16.649999999999999</v>
      </c>
      <c r="T19">
        <v>15.62</v>
      </c>
      <c r="U19">
        <v>36.56</v>
      </c>
      <c r="V19" s="82">
        <v>619.84</v>
      </c>
      <c r="W19">
        <v>159.09</v>
      </c>
      <c r="X19">
        <v>79.569999999999993</v>
      </c>
      <c r="Y19">
        <v>381.17</v>
      </c>
      <c r="Z19" s="82">
        <v>41.37</v>
      </c>
      <c r="AA19">
        <v>17.46</v>
      </c>
      <c r="AB19">
        <v>11.05</v>
      </c>
      <c r="AC19">
        <v>12.87</v>
      </c>
      <c r="AD19" s="82"/>
    </row>
    <row r="20" spans="1:41" ht="17" x14ac:dyDescent="0.2">
      <c r="A20" s="91" t="s">
        <v>84</v>
      </c>
      <c r="B20" s="82">
        <v>4343.6899999999996</v>
      </c>
      <c r="C20">
        <v>190.53</v>
      </c>
      <c r="D20">
        <v>187.15</v>
      </c>
      <c r="E20">
        <v>3966.01</v>
      </c>
      <c r="F20" s="82">
        <v>176.03</v>
      </c>
      <c r="G20">
        <v>11.46</v>
      </c>
      <c r="H20">
        <v>18.82</v>
      </c>
      <c r="I20">
        <v>145.75</v>
      </c>
      <c r="J20" s="82">
        <v>106.25</v>
      </c>
      <c r="K20">
        <v>19.329999999999998</v>
      </c>
      <c r="L20">
        <v>22.18</v>
      </c>
      <c r="M20">
        <v>64.739999999999995</v>
      </c>
      <c r="N20" s="82">
        <v>252.09</v>
      </c>
      <c r="O20">
        <v>0</v>
      </c>
      <c r="P20">
        <v>0.16</v>
      </c>
      <c r="Q20">
        <v>251.93</v>
      </c>
      <c r="R20" s="82">
        <v>3371.82</v>
      </c>
      <c r="S20">
        <v>128.47</v>
      </c>
      <c r="T20">
        <v>77.06</v>
      </c>
      <c r="U20">
        <v>3166.3</v>
      </c>
      <c r="V20" s="82">
        <v>374.48</v>
      </c>
      <c r="W20">
        <v>25.96</v>
      </c>
      <c r="X20">
        <v>28.96</v>
      </c>
      <c r="Y20">
        <v>319.56</v>
      </c>
      <c r="Z20" s="82">
        <v>63.02</v>
      </c>
      <c r="AA20">
        <v>5.31</v>
      </c>
      <c r="AB20">
        <v>39.97</v>
      </c>
      <c r="AC20">
        <v>17.739999999999998</v>
      </c>
      <c r="AD20" s="82"/>
    </row>
    <row r="21" spans="1:41" ht="17" x14ac:dyDescent="0.2">
      <c r="A21" s="91" t="s">
        <v>85</v>
      </c>
      <c r="B21" s="82">
        <v>290.06</v>
      </c>
      <c r="C21">
        <v>3.14</v>
      </c>
      <c r="D21">
        <v>9.31</v>
      </c>
      <c r="E21">
        <v>277.61</v>
      </c>
      <c r="F21" s="82">
        <v>7.29</v>
      </c>
      <c r="G21">
        <v>0.06</v>
      </c>
      <c r="H21">
        <v>1.87</v>
      </c>
      <c r="I21">
        <v>5.36</v>
      </c>
      <c r="J21" s="82">
        <v>11.85</v>
      </c>
      <c r="K21">
        <v>0.67</v>
      </c>
      <c r="L21">
        <v>4.25</v>
      </c>
      <c r="M21">
        <v>6.93</v>
      </c>
      <c r="N21" s="82">
        <v>17.89</v>
      </c>
      <c r="O21">
        <v>0</v>
      </c>
      <c r="P21">
        <v>0.05</v>
      </c>
      <c r="Q21">
        <v>17.829999999999998</v>
      </c>
      <c r="R21" s="82">
        <v>35.9</v>
      </c>
      <c r="S21" t="s">
        <v>79</v>
      </c>
      <c r="T21">
        <v>0.1</v>
      </c>
      <c r="U21">
        <v>35.82</v>
      </c>
      <c r="V21" s="82">
        <v>131.32</v>
      </c>
      <c r="W21">
        <v>2.31</v>
      </c>
      <c r="X21">
        <v>1.89</v>
      </c>
      <c r="Y21">
        <v>127.12</v>
      </c>
      <c r="Z21" s="82">
        <v>85.82</v>
      </c>
      <c r="AA21">
        <v>0.12</v>
      </c>
      <c r="AB21">
        <v>1.1499999999999999</v>
      </c>
      <c r="AC21">
        <v>84.54</v>
      </c>
      <c r="AD21" s="82"/>
    </row>
    <row r="22" spans="1:41" s="90" customFormat="1" x14ac:dyDescent="0.2">
      <c r="A22" s="100" t="s">
        <v>117</v>
      </c>
      <c r="B22" s="177">
        <v>277511.44</v>
      </c>
      <c r="C22" s="178">
        <v>4097.9399999999996</v>
      </c>
      <c r="D22" s="178">
        <v>11536.47</v>
      </c>
      <c r="E22" s="178">
        <v>261877.03</v>
      </c>
      <c r="F22" s="177">
        <v>34252.550000000003</v>
      </c>
      <c r="G22" s="178">
        <v>1391.64</v>
      </c>
      <c r="H22" s="178">
        <v>3858.67</v>
      </c>
      <c r="I22" s="178">
        <v>29002.240000000002</v>
      </c>
      <c r="J22" s="177">
        <v>8632.9599999999991</v>
      </c>
      <c r="K22" s="178">
        <v>647.74</v>
      </c>
      <c r="L22" s="178">
        <v>996.05</v>
      </c>
      <c r="M22" s="178">
        <v>6989.17</v>
      </c>
      <c r="N22" s="177">
        <v>60080.54</v>
      </c>
      <c r="O22" s="178">
        <v>12.71</v>
      </c>
      <c r="P22" s="178">
        <v>398.77</v>
      </c>
      <c r="Q22" s="178">
        <v>59669.06</v>
      </c>
      <c r="R22" s="177">
        <v>79147.42</v>
      </c>
      <c r="S22" s="178">
        <v>251.7</v>
      </c>
      <c r="T22" s="178">
        <v>836.63</v>
      </c>
      <c r="U22" s="178">
        <v>78059.100000000006</v>
      </c>
      <c r="V22" s="177">
        <v>90206.46</v>
      </c>
      <c r="W22" s="178">
        <v>1586.79</v>
      </c>
      <c r="X22" s="178">
        <v>3476.18</v>
      </c>
      <c r="Y22" s="178">
        <v>85143.49</v>
      </c>
      <c r="Z22" s="177">
        <v>5191.5</v>
      </c>
      <c r="AA22" s="178">
        <v>207.36</v>
      </c>
      <c r="AB22" s="178">
        <v>1970.16</v>
      </c>
      <c r="AC22" s="178">
        <v>3013.98</v>
      </c>
      <c r="AD22" s="8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598398.07999999996</v>
      </c>
      <c r="C23" s="172">
        <v>17975.89</v>
      </c>
      <c r="D23" s="172">
        <v>41755</v>
      </c>
      <c r="E23" s="172">
        <v>538667.18999999994</v>
      </c>
      <c r="F23" s="171">
        <v>61844.22</v>
      </c>
      <c r="G23" s="172">
        <v>2704.19</v>
      </c>
      <c r="H23" s="172">
        <v>9089.92</v>
      </c>
      <c r="I23" s="172">
        <v>50050.11</v>
      </c>
      <c r="J23" s="171">
        <v>50206.09</v>
      </c>
      <c r="K23" s="172">
        <v>9179.82</v>
      </c>
      <c r="L23" s="172">
        <v>17006.53</v>
      </c>
      <c r="M23" s="172">
        <v>24019.75</v>
      </c>
      <c r="N23" s="171">
        <v>86872.73</v>
      </c>
      <c r="O23" s="172">
        <v>68.97</v>
      </c>
      <c r="P23" s="172">
        <v>671.8</v>
      </c>
      <c r="Q23" s="172">
        <v>86131.96</v>
      </c>
      <c r="R23" s="171">
        <v>263517.75</v>
      </c>
      <c r="S23" s="172">
        <v>629.20000000000005</v>
      </c>
      <c r="T23" s="172">
        <v>3396.59</v>
      </c>
      <c r="U23" s="172">
        <v>259491.96</v>
      </c>
      <c r="V23" s="171">
        <v>124393.14</v>
      </c>
      <c r="W23" s="172">
        <v>4596.21</v>
      </c>
      <c r="X23" s="172">
        <v>7493.94</v>
      </c>
      <c r="Y23" s="172">
        <v>112302.99</v>
      </c>
      <c r="Z23" s="171">
        <v>11564.15</v>
      </c>
      <c r="AA23" s="172">
        <v>797.5</v>
      </c>
      <c r="AB23" s="172">
        <v>4096.22</v>
      </c>
      <c r="AC23" s="172">
        <v>6670.42</v>
      </c>
      <c r="AD23" s="82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7346.49</v>
      </c>
      <c r="C24" s="105">
        <v>592.32000000000005</v>
      </c>
      <c r="D24" s="105">
        <v>805.82</v>
      </c>
      <c r="E24" s="105">
        <v>5948.35</v>
      </c>
      <c r="F24" s="104">
        <v>1765.17</v>
      </c>
      <c r="G24" s="105">
        <v>291.77999999999997</v>
      </c>
      <c r="H24" s="105">
        <v>378.24</v>
      </c>
      <c r="I24" s="105">
        <v>1095.1400000000001</v>
      </c>
      <c r="J24" s="104">
        <v>325.24</v>
      </c>
      <c r="K24" s="105">
        <v>99.17</v>
      </c>
      <c r="L24" s="105">
        <v>83.5</v>
      </c>
      <c r="M24" s="105">
        <v>142.57</v>
      </c>
      <c r="N24" s="104">
        <v>2310.31</v>
      </c>
      <c r="O24" s="105">
        <v>0.38</v>
      </c>
      <c r="P24" s="105">
        <v>14.38</v>
      </c>
      <c r="Q24" s="105">
        <v>2295.5500000000002</v>
      </c>
      <c r="R24" s="104">
        <v>1724.4</v>
      </c>
      <c r="S24" s="105">
        <v>15.84</v>
      </c>
      <c r="T24" s="105">
        <v>65.08</v>
      </c>
      <c r="U24" s="105">
        <v>1643.48</v>
      </c>
      <c r="V24" s="104">
        <v>1112.17</v>
      </c>
      <c r="W24" s="105">
        <v>158.37</v>
      </c>
      <c r="X24" s="105">
        <v>235.83</v>
      </c>
      <c r="Y24" s="105">
        <v>717.97</v>
      </c>
      <c r="Z24" s="104">
        <v>109.19</v>
      </c>
      <c r="AA24" s="105">
        <v>26.77</v>
      </c>
      <c r="AB24" s="105">
        <v>28.79</v>
      </c>
      <c r="AC24" s="105">
        <v>53.64</v>
      </c>
      <c r="AD24" s="82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4264.67</v>
      </c>
      <c r="C25">
        <v>323.60000000000002</v>
      </c>
      <c r="D25">
        <v>504.03</v>
      </c>
      <c r="E25">
        <v>3437.04</v>
      </c>
      <c r="F25" s="82">
        <v>1165.45</v>
      </c>
      <c r="G25">
        <v>172.35</v>
      </c>
      <c r="H25">
        <v>243.02</v>
      </c>
      <c r="I25">
        <v>750.07</v>
      </c>
      <c r="J25" s="82">
        <v>217.74</v>
      </c>
      <c r="K25">
        <v>58.91</v>
      </c>
      <c r="L25">
        <v>59.37</v>
      </c>
      <c r="M25">
        <v>99.46</v>
      </c>
      <c r="N25" s="82">
        <v>956.25</v>
      </c>
      <c r="O25">
        <v>0.25</v>
      </c>
      <c r="P25">
        <v>1.38</v>
      </c>
      <c r="Q25">
        <v>954.62</v>
      </c>
      <c r="R25" s="82">
        <v>1072.6300000000001</v>
      </c>
      <c r="S25">
        <v>4.17</v>
      </c>
      <c r="T25">
        <v>29.46</v>
      </c>
      <c r="U25">
        <v>1039</v>
      </c>
      <c r="V25" s="82">
        <v>808.32</v>
      </c>
      <c r="W25">
        <v>75.180000000000007</v>
      </c>
      <c r="X25">
        <v>155.63999999999999</v>
      </c>
      <c r="Y25">
        <v>577.5</v>
      </c>
      <c r="Z25" s="82">
        <v>44.28</v>
      </c>
      <c r="AA25">
        <v>12.73</v>
      </c>
      <c r="AB25">
        <v>15.16</v>
      </c>
      <c r="AC25">
        <v>16.39</v>
      </c>
      <c r="AD25" s="82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3081.82</v>
      </c>
      <c r="C26">
        <v>268.72000000000003</v>
      </c>
      <c r="D26">
        <v>301.79000000000002</v>
      </c>
      <c r="E26">
        <v>2511.31</v>
      </c>
      <c r="F26" s="82">
        <v>599.72</v>
      </c>
      <c r="G26">
        <v>119.43</v>
      </c>
      <c r="H26">
        <v>135.22</v>
      </c>
      <c r="I26">
        <v>345.07</v>
      </c>
      <c r="J26" s="82">
        <v>107.5</v>
      </c>
      <c r="K26">
        <v>40.26</v>
      </c>
      <c r="L26">
        <v>24.13</v>
      </c>
      <c r="M26">
        <v>43.11</v>
      </c>
      <c r="N26" s="82">
        <v>1354.06</v>
      </c>
      <c r="O26">
        <v>0.13</v>
      </c>
      <c r="P26">
        <v>13</v>
      </c>
      <c r="Q26">
        <v>1340.93</v>
      </c>
      <c r="R26" s="82">
        <v>651.77</v>
      </c>
      <c r="S26">
        <v>11.67</v>
      </c>
      <c r="T26">
        <v>35.619999999999997</v>
      </c>
      <c r="U26">
        <v>604.48</v>
      </c>
      <c r="V26" s="82">
        <v>303.85000000000002</v>
      </c>
      <c r="W26">
        <v>83.19</v>
      </c>
      <c r="X26">
        <v>80.19</v>
      </c>
      <c r="Y26">
        <v>140.47</v>
      </c>
      <c r="Z26" s="82">
        <v>64.91</v>
      </c>
      <c r="AA26">
        <v>14.04</v>
      </c>
      <c r="AB26">
        <v>13.63</v>
      </c>
      <c r="AC26">
        <v>37.25</v>
      </c>
      <c r="AD26" s="82"/>
    </row>
    <row r="27" spans="1:41" x14ac:dyDescent="0.2">
      <c r="A27" s="96" t="s">
        <v>118</v>
      </c>
      <c r="B27" s="82">
        <v>1402.48</v>
      </c>
      <c r="C27">
        <v>35.53</v>
      </c>
      <c r="D27">
        <v>85.7</v>
      </c>
      <c r="E27">
        <v>1281.24</v>
      </c>
      <c r="F27" s="82">
        <v>299.82</v>
      </c>
      <c r="G27">
        <v>6.72</v>
      </c>
      <c r="H27">
        <v>17.45</v>
      </c>
      <c r="I27">
        <v>275.64999999999998</v>
      </c>
      <c r="J27" s="82">
        <v>66.89</v>
      </c>
      <c r="K27">
        <v>8.07</v>
      </c>
      <c r="L27">
        <v>33.15</v>
      </c>
      <c r="M27">
        <v>25.66</v>
      </c>
      <c r="N27" s="82">
        <v>505.43</v>
      </c>
      <c r="O27">
        <v>0.77</v>
      </c>
      <c r="P27">
        <v>1.21</v>
      </c>
      <c r="Q27">
        <v>503.45</v>
      </c>
      <c r="R27" s="82">
        <v>316.47000000000003</v>
      </c>
      <c r="S27">
        <v>1.59</v>
      </c>
      <c r="T27">
        <v>5.59</v>
      </c>
      <c r="U27">
        <v>309.29000000000002</v>
      </c>
      <c r="V27" s="82">
        <v>146.5</v>
      </c>
      <c r="W27">
        <v>15.33</v>
      </c>
      <c r="X27">
        <v>22.3</v>
      </c>
      <c r="Y27">
        <v>108.88</v>
      </c>
      <c r="Z27" s="82">
        <v>67.37</v>
      </c>
      <c r="AA27">
        <v>3.06</v>
      </c>
      <c r="AB27">
        <v>6</v>
      </c>
      <c r="AC27">
        <v>58.31</v>
      </c>
      <c r="AD27" s="82"/>
    </row>
    <row r="28" spans="1:41" x14ac:dyDescent="0.2">
      <c r="A28" s="96" t="s">
        <v>119</v>
      </c>
      <c r="B28" s="82">
        <v>48751.68</v>
      </c>
      <c r="C28">
        <v>3677.6</v>
      </c>
      <c r="D28">
        <v>10943.34</v>
      </c>
      <c r="E28">
        <v>34130.75</v>
      </c>
      <c r="F28" s="82">
        <v>9674.44</v>
      </c>
      <c r="G28">
        <v>566.20000000000005</v>
      </c>
      <c r="H28">
        <v>2871.9</v>
      </c>
      <c r="I28">
        <v>6236.34</v>
      </c>
      <c r="J28" s="82">
        <v>3568.21</v>
      </c>
      <c r="K28">
        <v>738.14</v>
      </c>
      <c r="L28">
        <v>1588.02</v>
      </c>
      <c r="M28">
        <v>1242.05</v>
      </c>
      <c r="N28" s="82">
        <v>5248.47</v>
      </c>
      <c r="O28">
        <v>41.98</v>
      </c>
      <c r="P28">
        <v>185.34</v>
      </c>
      <c r="Q28">
        <v>5021.16</v>
      </c>
      <c r="R28" s="82">
        <v>10715.65</v>
      </c>
      <c r="S28">
        <v>96.74</v>
      </c>
      <c r="T28">
        <v>699.7</v>
      </c>
      <c r="U28">
        <v>9919.2199999999993</v>
      </c>
      <c r="V28" s="82">
        <v>17547.87</v>
      </c>
      <c r="W28">
        <v>1922.2</v>
      </c>
      <c r="X28">
        <v>4844.8</v>
      </c>
      <c r="Y28">
        <v>10780.87</v>
      </c>
      <c r="Z28" s="82">
        <v>1997.05</v>
      </c>
      <c r="AA28">
        <v>312.35000000000002</v>
      </c>
      <c r="AB28">
        <v>753.59</v>
      </c>
      <c r="AC28">
        <v>931.11</v>
      </c>
      <c r="AD28" s="82"/>
    </row>
    <row r="29" spans="1:41" s="98" customFormat="1" ht="17" x14ac:dyDescent="0.2">
      <c r="A29" s="91" t="s">
        <v>93</v>
      </c>
      <c r="B29" s="82">
        <v>77954.91</v>
      </c>
      <c r="C29">
        <v>2974.4</v>
      </c>
      <c r="D29">
        <v>9781.0400000000009</v>
      </c>
      <c r="E29">
        <v>65199.46</v>
      </c>
      <c r="F29" s="82">
        <v>15763.91</v>
      </c>
      <c r="G29">
        <v>504.4</v>
      </c>
      <c r="H29">
        <v>2938.07</v>
      </c>
      <c r="I29">
        <v>12321.45</v>
      </c>
      <c r="J29" s="82">
        <v>5497.29</v>
      </c>
      <c r="K29">
        <v>691.69</v>
      </c>
      <c r="L29">
        <v>1910.84</v>
      </c>
      <c r="M29">
        <v>2894.75</v>
      </c>
      <c r="N29" s="82">
        <v>20326.240000000002</v>
      </c>
      <c r="O29">
        <v>23.97</v>
      </c>
      <c r="P29">
        <v>142.13999999999999</v>
      </c>
      <c r="Q29">
        <v>20160.14</v>
      </c>
      <c r="R29" s="82">
        <v>13982.71</v>
      </c>
      <c r="S29">
        <v>351.03</v>
      </c>
      <c r="T29">
        <v>649.13</v>
      </c>
      <c r="U29">
        <v>12982.56</v>
      </c>
      <c r="V29" s="82">
        <v>20066.310000000001</v>
      </c>
      <c r="W29">
        <v>1159.55</v>
      </c>
      <c r="X29">
        <v>3228.27</v>
      </c>
      <c r="Y29">
        <v>15678.48</v>
      </c>
      <c r="Z29" s="82">
        <v>2318.4299999999998</v>
      </c>
      <c r="AA29">
        <v>243.76</v>
      </c>
      <c r="AB29">
        <v>912.59</v>
      </c>
      <c r="AC29">
        <v>1162.07</v>
      </c>
      <c r="AD29" s="82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47005.79</v>
      </c>
      <c r="C30" s="108">
        <v>6576.49</v>
      </c>
      <c r="D30" s="108">
        <v>9879.1200000000008</v>
      </c>
      <c r="E30" s="108">
        <v>30550.17</v>
      </c>
      <c r="F30" s="107">
        <v>8060.73</v>
      </c>
      <c r="G30" s="108">
        <v>911.02</v>
      </c>
      <c r="H30" s="108">
        <v>3256.59</v>
      </c>
      <c r="I30" s="108">
        <v>3893.12</v>
      </c>
      <c r="J30" s="107">
        <v>3467.49</v>
      </c>
      <c r="K30" s="108">
        <v>1564</v>
      </c>
      <c r="L30" s="108">
        <v>1279.1600000000001</v>
      </c>
      <c r="M30" s="108">
        <v>624.33000000000004</v>
      </c>
      <c r="N30" s="107">
        <v>5368.71</v>
      </c>
      <c r="O30" s="108">
        <v>26.85</v>
      </c>
      <c r="P30" s="108">
        <v>151.86000000000001</v>
      </c>
      <c r="Q30" s="108">
        <v>5190</v>
      </c>
      <c r="R30" s="107">
        <v>10618.82</v>
      </c>
      <c r="S30" s="108">
        <v>168.44</v>
      </c>
      <c r="T30" s="108">
        <v>780.88</v>
      </c>
      <c r="U30" s="108">
        <v>9669.49</v>
      </c>
      <c r="V30" s="107">
        <v>17126.55</v>
      </c>
      <c r="W30" s="108">
        <v>3422.55</v>
      </c>
      <c r="X30" s="108">
        <v>3455.11</v>
      </c>
      <c r="Y30" s="108">
        <v>10248.89</v>
      </c>
      <c r="Z30" s="107">
        <v>2363.4899999999998</v>
      </c>
      <c r="AA30" s="108">
        <v>483.63</v>
      </c>
      <c r="AB30" s="108">
        <v>955.52</v>
      </c>
      <c r="AC30" s="108">
        <v>924.34</v>
      </c>
      <c r="AD30" s="82"/>
    </row>
    <row r="31" spans="1:41" s="95" customFormat="1" x14ac:dyDescent="0.2">
      <c r="A31" s="109" t="s">
        <v>95</v>
      </c>
      <c r="B31" s="171">
        <v>182461.34</v>
      </c>
      <c r="C31" s="172">
        <v>13856.34</v>
      </c>
      <c r="D31" s="172">
        <v>31495.03</v>
      </c>
      <c r="E31" s="172">
        <v>137109.98000000001</v>
      </c>
      <c r="F31" s="171">
        <v>35564.07</v>
      </c>
      <c r="G31" s="172">
        <v>2280.11</v>
      </c>
      <c r="H31" s="172">
        <v>9462.26</v>
      </c>
      <c r="I31" s="172">
        <v>23821.7</v>
      </c>
      <c r="J31" s="171">
        <v>12925.12</v>
      </c>
      <c r="K31" s="172">
        <v>3101.07</v>
      </c>
      <c r="L31" s="172">
        <v>4894.68</v>
      </c>
      <c r="M31" s="172">
        <v>4929.37</v>
      </c>
      <c r="N31" s="171">
        <v>33759.17</v>
      </c>
      <c r="O31" s="172">
        <v>93.94</v>
      </c>
      <c r="P31" s="172">
        <v>494.94</v>
      </c>
      <c r="Q31" s="172">
        <v>33170.300000000003</v>
      </c>
      <c r="R31" s="171">
        <v>37358.06</v>
      </c>
      <c r="S31" s="172">
        <v>633.65</v>
      </c>
      <c r="T31" s="172">
        <v>2200.37</v>
      </c>
      <c r="U31" s="172">
        <v>34524.04</v>
      </c>
      <c r="V31" s="171">
        <v>55999.4</v>
      </c>
      <c r="W31" s="172">
        <v>6678.01</v>
      </c>
      <c r="X31" s="172">
        <v>11786.3</v>
      </c>
      <c r="Y31" s="172">
        <v>37535.089999999997</v>
      </c>
      <c r="Z31" s="171">
        <v>6855.53</v>
      </c>
      <c r="AA31" s="172">
        <v>1069.57</v>
      </c>
      <c r="AB31" s="172">
        <v>2656.48</v>
      </c>
      <c r="AC31" s="172">
        <v>3129.48</v>
      </c>
      <c r="AD31" s="82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>
        <v>8151.62</v>
      </c>
      <c r="C32" s="172" t="s">
        <v>79</v>
      </c>
      <c r="D32" s="172" t="s">
        <v>79</v>
      </c>
      <c r="E32" s="172">
        <v>9329.64</v>
      </c>
      <c r="F32" s="171" t="s">
        <v>79</v>
      </c>
      <c r="G32" s="172" t="s">
        <v>79</v>
      </c>
      <c r="H32" s="172" t="s">
        <v>79</v>
      </c>
      <c r="I32" s="172">
        <v>470.4</v>
      </c>
      <c r="J32" s="171" t="s">
        <v>79</v>
      </c>
      <c r="K32" s="172" t="s">
        <v>79</v>
      </c>
      <c r="L32" s="172" t="s">
        <v>79</v>
      </c>
      <c r="M32" s="172">
        <v>199.61</v>
      </c>
      <c r="N32" s="171">
        <v>470.07</v>
      </c>
      <c r="O32" s="172">
        <v>3.48</v>
      </c>
      <c r="P32" s="172">
        <v>15.65</v>
      </c>
      <c r="Q32" s="172">
        <v>450.94</v>
      </c>
      <c r="R32" s="171">
        <v>1462.3</v>
      </c>
      <c r="S32" s="172" t="s">
        <v>79</v>
      </c>
      <c r="T32" s="172" t="s">
        <v>79</v>
      </c>
      <c r="U32" s="172">
        <v>1528.72</v>
      </c>
      <c r="V32" s="171">
        <v>6414.91</v>
      </c>
      <c r="W32" s="172" t="s">
        <v>79</v>
      </c>
      <c r="X32" s="172" t="s">
        <v>79</v>
      </c>
      <c r="Y32" s="172">
        <v>6815.45</v>
      </c>
      <c r="Z32" s="171" t="s">
        <v>79</v>
      </c>
      <c r="AA32" s="172">
        <v>60.97</v>
      </c>
      <c r="AB32" s="172">
        <v>57.14</v>
      </c>
      <c r="AC32" s="172" t="s">
        <v>79</v>
      </c>
      <c r="AD32" s="8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789372.96</v>
      </c>
      <c r="C33" s="172">
        <v>30853.89</v>
      </c>
      <c r="D33" s="172">
        <v>73074.880000000005</v>
      </c>
      <c r="E33" s="172">
        <v>685444.19</v>
      </c>
      <c r="F33" s="171">
        <v>97241.74</v>
      </c>
      <c r="G33" s="172">
        <v>4373.16</v>
      </c>
      <c r="H33" s="172">
        <v>18526.3</v>
      </c>
      <c r="I33" s="172">
        <v>74342.27</v>
      </c>
      <c r="J33" s="171">
        <v>63135.93</v>
      </c>
      <c r="K33" s="172">
        <v>12117.45</v>
      </c>
      <c r="L33" s="172">
        <v>21868.76</v>
      </c>
      <c r="M33" s="172">
        <v>29149.72</v>
      </c>
      <c r="N33" s="171">
        <v>121129.64</v>
      </c>
      <c r="O33" s="172">
        <v>166.55</v>
      </c>
      <c r="P33" s="172">
        <v>1182.3900000000001</v>
      </c>
      <c r="Q33" s="172">
        <v>119780.7</v>
      </c>
      <c r="R33" s="171">
        <v>302455.8</v>
      </c>
      <c r="S33" s="172">
        <v>1216.73</v>
      </c>
      <c r="T33" s="172">
        <v>5577.36</v>
      </c>
      <c r="U33" s="172">
        <v>295661.7</v>
      </c>
      <c r="V33" s="171">
        <v>187003.82</v>
      </c>
      <c r="W33" s="172">
        <v>11051.19</v>
      </c>
      <c r="X33" s="172">
        <v>19107.25</v>
      </c>
      <c r="Y33" s="172">
        <v>156845.38</v>
      </c>
      <c r="Z33" s="171">
        <v>18406.04</v>
      </c>
      <c r="AA33" s="172">
        <v>1928.8</v>
      </c>
      <c r="AB33" s="172">
        <v>6812.82</v>
      </c>
      <c r="AC33" s="172">
        <v>9664.42</v>
      </c>
      <c r="AD33" s="82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548156.39</v>
      </c>
      <c r="C34" s="180">
        <v>20506.55</v>
      </c>
      <c r="D34" s="180">
        <v>49543.31</v>
      </c>
      <c r="E34" s="180">
        <v>478106.52</v>
      </c>
      <c r="F34" s="179">
        <v>67691.149999999994</v>
      </c>
      <c r="G34" s="180">
        <v>3006.59</v>
      </c>
      <c r="H34" s="180">
        <v>14896.07</v>
      </c>
      <c r="I34" s="180">
        <v>49788.49</v>
      </c>
      <c r="J34" s="179">
        <v>26087.84</v>
      </c>
      <c r="K34" s="180">
        <v>4906.3999999999996</v>
      </c>
      <c r="L34" s="180">
        <v>8016.01</v>
      </c>
      <c r="M34" s="180">
        <v>13165.44</v>
      </c>
      <c r="N34" s="179">
        <v>86217.45</v>
      </c>
      <c r="O34" s="180">
        <v>119.04</v>
      </c>
      <c r="P34" s="180">
        <v>862.42</v>
      </c>
      <c r="Q34" s="180">
        <v>85236</v>
      </c>
      <c r="R34" s="179">
        <v>189325.87</v>
      </c>
      <c r="S34" s="180">
        <v>1114.32</v>
      </c>
      <c r="T34" s="180">
        <v>3975.83</v>
      </c>
      <c r="U34" s="180">
        <v>184235.72</v>
      </c>
      <c r="V34" s="179">
        <v>164770.10999999999</v>
      </c>
      <c r="W34" s="180">
        <v>9780.94</v>
      </c>
      <c r="X34" s="180">
        <v>16498.88</v>
      </c>
      <c r="Y34" s="180">
        <v>138490.29</v>
      </c>
      <c r="Z34" s="179">
        <v>14063.98</v>
      </c>
      <c r="AA34" s="180">
        <v>1579.27</v>
      </c>
      <c r="AB34" s="180">
        <v>5294.12</v>
      </c>
      <c r="AC34" s="180">
        <v>7190.58</v>
      </c>
      <c r="AD34" s="82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190</v>
      </c>
      <c r="C38" s="195" t="s">
        <v>190</v>
      </c>
      <c r="D38" s="195" t="s">
        <v>190</v>
      </c>
      <c r="E38" s="195" t="s">
        <v>190</v>
      </c>
      <c r="F38" s="195" t="s">
        <v>191</v>
      </c>
      <c r="G38" s="195" t="s">
        <v>191</v>
      </c>
      <c r="H38" s="195" t="s">
        <v>191</v>
      </c>
      <c r="I38" s="195" t="s">
        <v>191</v>
      </c>
      <c r="J38" s="195" t="s">
        <v>192</v>
      </c>
      <c r="K38" s="195" t="s">
        <v>192</v>
      </c>
      <c r="L38" s="195" t="s">
        <v>192</v>
      </c>
      <c r="M38" s="195" t="s">
        <v>192</v>
      </c>
      <c r="N38" s="195" t="s">
        <v>193</v>
      </c>
      <c r="O38" s="195" t="s">
        <v>193</v>
      </c>
      <c r="P38" s="195" t="s">
        <v>193</v>
      </c>
      <c r="Q38" s="195" t="s">
        <v>193</v>
      </c>
      <c r="R38" s="195" t="s">
        <v>194</v>
      </c>
      <c r="S38" s="195" t="s">
        <v>194</v>
      </c>
      <c r="T38" s="195" t="s">
        <v>194</v>
      </c>
      <c r="U38" s="195" t="s">
        <v>194</v>
      </c>
      <c r="V38" s="195" t="s">
        <v>195</v>
      </c>
      <c r="W38" s="195" t="s">
        <v>195</v>
      </c>
      <c r="X38" s="195" t="s">
        <v>195</v>
      </c>
      <c r="Y38" s="195" t="s">
        <v>195</v>
      </c>
      <c r="Z38" s="195" t="s">
        <v>196</v>
      </c>
      <c r="AA38" s="195" t="s">
        <v>196</v>
      </c>
      <c r="AB38" s="195" t="s">
        <v>196</v>
      </c>
      <c r="AC38" s="195" t="s">
        <v>196</v>
      </c>
    </row>
    <row r="39" spans="1:41" x14ac:dyDescent="0.2">
      <c r="A39" s="113"/>
      <c r="B39" s="195" t="s">
        <v>197</v>
      </c>
      <c r="C39" s="195" t="s">
        <v>197</v>
      </c>
      <c r="D39" s="195" t="s">
        <v>197</v>
      </c>
      <c r="E39" s="195" t="s">
        <v>197</v>
      </c>
      <c r="F39" s="195" t="s">
        <v>198</v>
      </c>
      <c r="G39" s="195" t="s">
        <v>198</v>
      </c>
      <c r="H39" s="195" t="s">
        <v>198</v>
      </c>
      <c r="I39" s="195" t="s">
        <v>198</v>
      </c>
      <c r="J39" s="195" t="s">
        <v>199</v>
      </c>
      <c r="K39" s="195" t="s">
        <v>199</v>
      </c>
      <c r="L39" s="195" t="s">
        <v>199</v>
      </c>
      <c r="M39" s="195" t="s">
        <v>199</v>
      </c>
      <c r="N39" s="195" t="s">
        <v>200</v>
      </c>
      <c r="O39" s="195" t="s">
        <v>200</v>
      </c>
      <c r="P39" s="195" t="s">
        <v>200</v>
      </c>
      <c r="Q39" s="195" t="s">
        <v>200</v>
      </c>
      <c r="R39" s="195" t="s">
        <v>201</v>
      </c>
      <c r="S39" s="195" t="s">
        <v>201</v>
      </c>
      <c r="T39" s="195" t="s">
        <v>201</v>
      </c>
      <c r="U39" s="195" t="s">
        <v>201</v>
      </c>
      <c r="V39" s="195" t="s">
        <v>202</v>
      </c>
      <c r="W39" s="195" t="s">
        <v>202</v>
      </c>
      <c r="X39" s="195" t="s">
        <v>202</v>
      </c>
      <c r="Y39" s="195" t="s">
        <v>202</v>
      </c>
      <c r="Z39" s="195" t="s">
        <v>203</v>
      </c>
      <c r="AA39" s="195" t="s">
        <v>203</v>
      </c>
      <c r="AB39" s="195" t="s">
        <v>203</v>
      </c>
      <c r="AC39" s="195" t="s">
        <v>203</v>
      </c>
    </row>
    <row r="40" spans="1:41" ht="119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 t="s">
        <v>23</v>
      </c>
      <c r="S40" s="78" t="s">
        <v>24</v>
      </c>
      <c r="T40" s="78" t="s">
        <v>25</v>
      </c>
      <c r="U40" s="78" t="s">
        <v>26</v>
      </c>
      <c r="V40" s="77" t="s">
        <v>23</v>
      </c>
      <c r="W40" s="78" t="s">
        <v>24</v>
      </c>
      <c r="X40" s="78" t="s">
        <v>25</v>
      </c>
      <c r="Y40" s="78" t="s">
        <v>26</v>
      </c>
      <c r="Z40" s="77" t="s">
        <v>23</v>
      </c>
      <c r="AA40" s="78" t="s">
        <v>24</v>
      </c>
      <c r="AB40" s="78" t="s">
        <v>25</v>
      </c>
      <c r="AC40" s="78" t="s">
        <v>26</v>
      </c>
      <c r="AD40" s="77"/>
    </row>
    <row r="41" spans="1:41" x14ac:dyDescent="0.2">
      <c r="A41" s="115" t="s">
        <v>27</v>
      </c>
      <c r="B41" s="80">
        <v>134700</v>
      </c>
      <c r="C41" s="81">
        <v>128467</v>
      </c>
      <c r="D41" s="81">
        <v>5906</v>
      </c>
      <c r="E41" s="81">
        <v>327</v>
      </c>
      <c r="F41" s="80">
        <v>16201</v>
      </c>
      <c r="G41" s="81">
        <v>14839</v>
      </c>
      <c r="H41" s="81">
        <v>1284</v>
      </c>
      <c r="I41" s="81">
        <v>78</v>
      </c>
      <c r="J41" s="80">
        <v>25290</v>
      </c>
      <c r="K41" s="81">
        <v>24432</v>
      </c>
      <c r="L41" s="81">
        <v>823</v>
      </c>
      <c r="M41" s="81">
        <v>35</v>
      </c>
      <c r="N41" s="80">
        <v>443</v>
      </c>
      <c r="O41" s="81">
        <v>372</v>
      </c>
      <c r="P41" s="81">
        <v>58</v>
      </c>
      <c r="Q41" s="81">
        <v>13</v>
      </c>
      <c r="R41" s="80">
        <v>2986</v>
      </c>
      <c r="S41" s="81">
        <v>2653</v>
      </c>
      <c r="T41" s="81">
        <v>297</v>
      </c>
      <c r="U41" s="81">
        <v>36</v>
      </c>
      <c r="V41" s="80">
        <v>78545</v>
      </c>
      <c r="W41" s="81">
        <v>75438</v>
      </c>
      <c r="X41" s="81">
        <v>2972</v>
      </c>
      <c r="Y41" s="81">
        <v>135</v>
      </c>
      <c r="Z41" s="80">
        <v>11235</v>
      </c>
      <c r="AA41" s="81">
        <v>10733</v>
      </c>
      <c r="AB41" s="81">
        <v>472</v>
      </c>
      <c r="AC41" s="81">
        <v>30</v>
      </c>
      <c r="AD41" s="82"/>
    </row>
    <row r="42" spans="1:41" ht="17" x14ac:dyDescent="0.2">
      <c r="A42" s="91" t="s">
        <v>120</v>
      </c>
      <c r="B42" s="104">
        <v>140769.85</v>
      </c>
      <c r="C42" s="105">
        <v>5526.35</v>
      </c>
      <c r="D42" s="105">
        <v>13326.91</v>
      </c>
      <c r="E42" s="105">
        <v>121916.61</v>
      </c>
      <c r="F42" s="104">
        <v>17004.59</v>
      </c>
      <c r="G42" s="105">
        <v>1172.01</v>
      </c>
      <c r="H42" s="105">
        <v>5183.83</v>
      </c>
      <c r="I42" s="105">
        <v>10648.76</v>
      </c>
      <c r="J42" s="104">
        <v>5464.76</v>
      </c>
      <c r="K42" s="105">
        <v>1223.5899999999999</v>
      </c>
      <c r="L42" s="105">
        <v>1040.1600000000001</v>
      </c>
      <c r="M42" s="105">
        <v>3201.01</v>
      </c>
      <c r="N42" s="104">
        <v>30041.3</v>
      </c>
      <c r="O42" s="105">
        <v>24.43</v>
      </c>
      <c r="P42" s="105">
        <v>272.31</v>
      </c>
      <c r="Q42" s="105">
        <v>29744.57</v>
      </c>
      <c r="R42" s="104">
        <v>42895.45</v>
      </c>
      <c r="S42" s="105">
        <v>231.69</v>
      </c>
      <c r="T42" s="105">
        <v>652.46</v>
      </c>
      <c r="U42" s="105">
        <v>42011.31</v>
      </c>
      <c r="V42" s="104">
        <v>40590.03</v>
      </c>
      <c r="W42" s="105">
        <v>2435.11</v>
      </c>
      <c r="X42" s="105">
        <v>4148.3500000000004</v>
      </c>
      <c r="Y42" s="105">
        <v>34006.58</v>
      </c>
      <c r="Z42" s="104">
        <v>4773.7299999999996</v>
      </c>
      <c r="AA42" s="105">
        <v>439.51</v>
      </c>
      <c r="AB42" s="105">
        <v>2029.81</v>
      </c>
      <c r="AC42" s="105">
        <v>2304.4</v>
      </c>
      <c r="AD42" s="82"/>
    </row>
    <row r="43" spans="1:41" ht="17" x14ac:dyDescent="0.2">
      <c r="A43" s="91" t="s">
        <v>101</v>
      </c>
      <c r="B43" s="82">
        <v>27669.119999999999</v>
      </c>
      <c r="C43" t="s">
        <v>79</v>
      </c>
      <c r="D43" t="s">
        <v>79</v>
      </c>
      <c r="E43">
        <v>30285.77</v>
      </c>
      <c r="F43" s="82" t="s">
        <v>79</v>
      </c>
      <c r="G43" t="s">
        <v>79</v>
      </c>
      <c r="H43" t="s">
        <v>79</v>
      </c>
      <c r="I43">
        <v>84.94</v>
      </c>
      <c r="J43" s="82">
        <v>728</v>
      </c>
      <c r="K43" t="s">
        <v>79</v>
      </c>
      <c r="L43">
        <v>250.79</v>
      </c>
      <c r="M43">
        <v>750.33</v>
      </c>
      <c r="N43" s="82">
        <v>5770.21</v>
      </c>
      <c r="O43" t="s">
        <v>79</v>
      </c>
      <c r="P43">
        <v>25.8</v>
      </c>
      <c r="Q43">
        <v>5773.39</v>
      </c>
      <c r="R43" s="82">
        <v>8700.24</v>
      </c>
      <c r="S43">
        <v>26.05</v>
      </c>
      <c r="T43" t="s">
        <v>79</v>
      </c>
      <c r="U43">
        <v>8949.7199999999993</v>
      </c>
      <c r="V43" s="82">
        <v>14198.77</v>
      </c>
      <c r="W43" t="s">
        <v>79</v>
      </c>
      <c r="X43" t="s">
        <v>79</v>
      </c>
      <c r="Y43">
        <v>14693.11</v>
      </c>
      <c r="Z43" s="82" t="s">
        <v>79</v>
      </c>
      <c r="AA43" t="s">
        <v>79</v>
      </c>
      <c r="AB43" t="s">
        <v>79</v>
      </c>
      <c r="AC43">
        <v>34.29</v>
      </c>
      <c r="AD43" s="82"/>
    </row>
    <row r="44" spans="1:41" ht="17" x14ac:dyDescent="0.2">
      <c r="A44" s="91" t="s">
        <v>102</v>
      </c>
      <c r="B44" s="82">
        <v>8978</v>
      </c>
      <c r="C44">
        <v>661.16</v>
      </c>
      <c r="D44">
        <v>711.87</v>
      </c>
      <c r="E44">
        <v>7604.98</v>
      </c>
      <c r="F44" s="82">
        <v>504.95</v>
      </c>
      <c r="G44">
        <v>-35.229999999999997</v>
      </c>
      <c r="H44">
        <v>-46.26</v>
      </c>
      <c r="I44">
        <v>586.44000000000005</v>
      </c>
      <c r="J44" s="82">
        <v>431</v>
      </c>
      <c r="K44">
        <v>88.97</v>
      </c>
      <c r="L44">
        <v>142.97999999999999</v>
      </c>
      <c r="M44">
        <v>199.05</v>
      </c>
      <c r="N44" s="82">
        <v>1293.3599999999999</v>
      </c>
      <c r="O44">
        <v>-0.13</v>
      </c>
      <c r="P44">
        <v>-55.37</v>
      </c>
      <c r="Q44">
        <v>1348.85</v>
      </c>
      <c r="R44" s="82">
        <v>2117.62</v>
      </c>
      <c r="S44">
        <v>10.27</v>
      </c>
      <c r="T44">
        <v>65.58</v>
      </c>
      <c r="U44">
        <v>2041.78</v>
      </c>
      <c r="V44" s="82">
        <v>4409.6899999999996</v>
      </c>
      <c r="W44">
        <v>591.39</v>
      </c>
      <c r="X44">
        <v>570.32000000000005</v>
      </c>
      <c r="Y44">
        <v>3247.98</v>
      </c>
      <c r="Z44" s="82">
        <v>221.38</v>
      </c>
      <c r="AA44">
        <v>5.89</v>
      </c>
      <c r="AB44">
        <v>34.619999999999997</v>
      </c>
      <c r="AC44">
        <v>180.88</v>
      </c>
      <c r="AD44" s="82"/>
    </row>
    <row r="45" spans="1:41" ht="17" x14ac:dyDescent="0.2">
      <c r="A45" s="91" t="s">
        <v>103</v>
      </c>
      <c r="B45" s="82">
        <v>38688.410000000003</v>
      </c>
      <c r="C45">
        <v>2973.62</v>
      </c>
      <c r="D45">
        <v>6133.46</v>
      </c>
      <c r="E45">
        <v>29581.33</v>
      </c>
      <c r="F45" s="82">
        <v>8815.85</v>
      </c>
      <c r="G45">
        <v>562.63</v>
      </c>
      <c r="H45">
        <v>2363.35</v>
      </c>
      <c r="I45">
        <v>5889.87</v>
      </c>
      <c r="J45" s="82">
        <v>3011.23</v>
      </c>
      <c r="K45">
        <v>671.2</v>
      </c>
      <c r="L45">
        <v>945.33</v>
      </c>
      <c r="M45">
        <v>1394.7</v>
      </c>
      <c r="N45" s="82">
        <v>4771.1499999999996</v>
      </c>
      <c r="O45">
        <v>15.17</v>
      </c>
      <c r="P45">
        <v>112.45</v>
      </c>
      <c r="Q45">
        <v>4643.53</v>
      </c>
      <c r="R45" s="82">
        <v>3364.52</v>
      </c>
      <c r="S45">
        <v>122.75</v>
      </c>
      <c r="T45">
        <v>395.8</v>
      </c>
      <c r="U45">
        <v>2845.97</v>
      </c>
      <c r="V45" s="82">
        <v>17463.12</v>
      </c>
      <c r="W45">
        <v>1366.53</v>
      </c>
      <c r="X45">
        <v>1908.52</v>
      </c>
      <c r="Y45">
        <v>14188.08</v>
      </c>
      <c r="Z45" s="82">
        <v>1262.54</v>
      </c>
      <c r="AA45">
        <v>235.35</v>
      </c>
      <c r="AB45">
        <v>408.01</v>
      </c>
      <c r="AC45">
        <v>619.17999999999995</v>
      </c>
      <c r="AD45" s="82"/>
    </row>
    <row r="46" spans="1:41" ht="17" x14ac:dyDescent="0.2">
      <c r="A46" s="79" t="s">
        <v>104</v>
      </c>
      <c r="B46" s="107">
        <v>10754.67</v>
      </c>
      <c r="C46" s="108" t="s">
        <v>79</v>
      </c>
      <c r="D46" s="108" t="s">
        <v>79</v>
      </c>
      <c r="E46" s="108">
        <v>9365.0099999999893</v>
      </c>
      <c r="F46" s="107" t="s">
        <v>79</v>
      </c>
      <c r="G46" s="108" t="s">
        <v>79</v>
      </c>
      <c r="H46" s="108" t="s">
        <v>79</v>
      </c>
      <c r="I46" s="108">
        <v>1482.51</v>
      </c>
      <c r="J46" s="107">
        <v>834.95000000000095</v>
      </c>
      <c r="K46" s="108" t="s">
        <v>79</v>
      </c>
      <c r="L46" s="108">
        <v>412.91</v>
      </c>
      <c r="M46" s="108">
        <v>181.58</v>
      </c>
      <c r="N46" s="107">
        <v>868.13000000000295</v>
      </c>
      <c r="O46" s="108" t="s">
        <v>79</v>
      </c>
      <c r="P46" s="108">
        <v>7.3099999999999898</v>
      </c>
      <c r="Q46" s="108">
        <v>860.31000000000199</v>
      </c>
      <c r="R46" s="107">
        <v>4632.1499999999996</v>
      </c>
      <c r="S46" s="108">
        <v>161.13999999999999</v>
      </c>
      <c r="T46" s="108" t="s">
        <v>79</v>
      </c>
      <c r="U46" s="108">
        <v>4259.2300000000096</v>
      </c>
      <c r="V46" s="107">
        <v>2680.3300000000099</v>
      </c>
      <c r="W46" s="108" t="s">
        <v>79</v>
      </c>
      <c r="X46" s="108" t="s">
        <v>79</v>
      </c>
      <c r="Y46" s="108">
        <v>2566.3699999999899</v>
      </c>
      <c r="Z46" s="107" t="s">
        <v>79</v>
      </c>
      <c r="AA46" s="108" t="s">
        <v>79</v>
      </c>
      <c r="AB46" s="108" t="s">
        <v>79</v>
      </c>
      <c r="AC46" s="108">
        <v>14.99</v>
      </c>
      <c r="AD46" s="82"/>
    </row>
    <row r="47" spans="1:41" x14ac:dyDescent="0.2">
      <c r="A47" s="116" t="s">
        <v>105</v>
      </c>
      <c r="B47" s="171">
        <v>226860.05</v>
      </c>
      <c r="C47" s="172">
        <v>8392.02</v>
      </c>
      <c r="D47" s="172">
        <v>19714.330000000002</v>
      </c>
      <c r="E47" s="172">
        <v>198753.7</v>
      </c>
      <c r="F47" s="171">
        <v>26333.27</v>
      </c>
      <c r="G47" s="172">
        <v>976.6</v>
      </c>
      <c r="H47" s="172">
        <v>6664.15</v>
      </c>
      <c r="I47" s="172">
        <v>18692.52</v>
      </c>
      <c r="J47" s="171">
        <v>10469.94</v>
      </c>
      <c r="K47" s="172">
        <v>1951.1</v>
      </c>
      <c r="L47" s="172">
        <v>2792.17</v>
      </c>
      <c r="M47" s="172">
        <v>5726.67</v>
      </c>
      <c r="N47" s="171">
        <v>42744.15</v>
      </c>
      <c r="O47" s="172">
        <v>11</v>
      </c>
      <c r="P47" s="172">
        <v>362.5</v>
      </c>
      <c r="Q47" s="172">
        <v>42370.65</v>
      </c>
      <c r="R47" s="171">
        <v>61709.98</v>
      </c>
      <c r="S47" s="172">
        <v>551.9</v>
      </c>
      <c r="T47" s="172">
        <v>1050.07</v>
      </c>
      <c r="U47" s="172">
        <v>60108.01</v>
      </c>
      <c r="V47" s="171">
        <v>79341.94</v>
      </c>
      <c r="W47" s="172">
        <v>4251.3999999999996</v>
      </c>
      <c r="X47" s="172">
        <v>6388.42</v>
      </c>
      <c r="Y47" s="172">
        <v>68702.12</v>
      </c>
      <c r="Z47" s="171">
        <v>6260.78</v>
      </c>
      <c r="AA47" s="172">
        <v>650.02</v>
      </c>
      <c r="AB47" s="172">
        <v>2457.02</v>
      </c>
      <c r="AC47" s="172">
        <v>3153.74</v>
      </c>
      <c r="AD47" s="82"/>
    </row>
    <row r="48" spans="1:41" x14ac:dyDescent="0.2">
      <c r="A48" s="109" t="s">
        <v>106</v>
      </c>
      <c r="B48" s="171">
        <v>6989.45</v>
      </c>
      <c r="C48" s="172">
        <v>98.38</v>
      </c>
      <c r="D48" s="172">
        <v>247.54</v>
      </c>
      <c r="E48" s="172">
        <v>6643.53</v>
      </c>
      <c r="F48" s="171">
        <v>72.63</v>
      </c>
      <c r="G48" s="172">
        <v>8.9499999999999993</v>
      </c>
      <c r="H48" s="172">
        <v>44.03</v>
      </c>
      <c r="I48" s="172">
        <v>19.64</v>
      </c>
      <c r="J48" s="171">
        <v>220.19</v>
      </c>
      <c r="K48" s="172">
        <v>58.98</v>
      </c>
      <c r="L48" s="172">
        <v>133.22999999999999</v>
      </c>
      <c r="M48" s="172">
        <v>27.99</v>
      </c>
      <c r="N48" s="171">
        <v>9.09</v>
      </c>
      <c r="O48" s="172">
        <v>0.03</v>
      </c>
      <c r="P48" s="172">
        <v>0.23</v>
      </c>
      <c r="Q48" s="172">
        <v>8.83</v>
      </c>
      <c r="R48" s="171">
        <v>6536.19</v>
      </c>
      <c r="S48" s="172">
        <v>0.1</v>
      </c>
      <c r="T48" s="172">
        <v>4.6100000000000003</v>
      </c>
      <c r="U48" s="172">
        <v>6531.48</v>
      </c>
      <c r="V48" s="171">
        <v>142.47</v>
      </c>
      <c r="W48" s="172">
        <v>26.63</v>
      </c>
      <c r="X48" s="172">
        <v>60.71</v>
      </c>
      <c r="Y48" s="172">
        <v>55.13</v>
      </c>
      <c r="Z48" s="171">
        <v>8.8699999999999992</v>
      </c>
      <c r="AA48" s="172">
        <v>3.69</v>
      </c>
      <c r="AB48" s="172">
        <v>4.72</v>
      </c>
      <c r="AC48" s="172">
        <v>0.46</v>
      </c>
      <c r="AD48" s="82"/>
    </row>
    <row r="49" spans="1:30" x14ac:dyDescent="0.2">
      <c r="A49" s="109" t="s">
        <v>107</v>
      </c>
      <c r="B49" s="171">
        <v>14341.81</v>
      </c>
      <c r="C49" s="172">
        <v>156.53</v>
      </c>
      <c r="D49" s="172">
        <v>675.79</v>
      </c>
      <c r="E49" s="172">
        <v>13509.49</v>
      </c>
      <c r="F49" s="171">
        <v>1826.99</v>
      </c>
      <c r="G49" s="172">
        <v>45.25</v>
      </c>
      <c r="H49" s="172">
        <v>234.61</v>
      </c>
      <c r="I49" s="172">
        <v>1547.13</v>
      </c>
      <c r="J49" s="171">
        <v>244.51</v>
      </c>
      <c r="K49" s="172">
        <v>37.590000000000003</v>
      </c>
      <c r="L49" s="172">
        <v>34.82</v>
      </c>
      <c r="M49" s="172">
        <v>172.09</v>
      </c>
      <c r="N49" s="171">
        <v>2181.8000000000002</v>
      </c>
      <c r="O49" s="172">
        <v>0.63</v>
      </c>
      <c r="P49" s="172">
        <v>42.41</v>
      </c>
      <c r="Q49" s="172">
        <v>2138.75</v>
      </c>
      <c r="R49" s="171">
        <v>7251.11</v>
      </c>
      <c r="S49" s="172">
        <v>8.2200000000000006</v>
      </c>
      <c r="T49" s="172">
        <v>90.71</v>
      </c>
      <c r="U49" s="172">
        <v>7152.18</v>
      </c>
      <c r="V49" s="171">
        <v>2606.9899999999998</v>
      </c>
      <c r="W49" s="172">
        <v>56.25</v>
      </c>
      <c r="X49" s="172">
        <v>205.37</v>
      </c>
      <c r="Y49" s="172">
        <v>2345.37</v>
      </c>
      <c r="Z49" s="171">
        <v>230.42</v>
      </c>
      <c r="AA49" s="172">
        <v>8.59</v>
      </c>
      <c r="AB49" s="172">
        <v>67.87</v>
      </c>
      <c r="AC49" s="172">
        <v>153.96</v>
      </c>
      <c r="AD49" s="82"/>
    </row>
    <row r="50" spans="1:30" ht="17" x14ac:dyDescent="0.2">
      <c r="A50" s="91" t="s">
        <v>108</v>
      </c>
      <c r="B50" s="104">
        <v>168752.39</v>
      </c>
      <c r="C50" s="105">
        <v>4457.54</v>
      </c>
      <c r="D50" s="105">
        <v>11803.72</v>
      </c>
      <c r="E50" s="105">
        <v>152491.13</v>
      </c>
      <c r="F50" s="104">
        <v>18505.61</v>
      </c>
      <c r="G50" s="105">
        <v>759.77</v>
      </c>
      <c r="H50" s="105">
        <v>3229.71</v>
      </c>
      <c r="I50" s="105">
        <v>14516.12</v>
      </c>
      <c r="J50" s="104">
        <v>7771.92</v>
      </c>
      <c r="K50" s="105">
        <v>1023.48</v>
      </c>
      <c r="L50" s="105">
        <v>2449.3000000000002</v>
      </c>
      <c r="M50" s="105">
        <v>4299.1400000000003</v>
      </c>
      <c r="N50" s="104">
        <v>19578.16</v>
      </c>
      <c r="O50" s="105">
        <v>22.3</v>
      </c>
      <c r="P50" s="105">
        <v>176.73</v>
      </c>
      <c r="Q50" s="105">
        <v>19379.13</v>
      </c>
      <c r="R50" s="104">
        <v>74516.02</v>
      </c>
      <c r="S50" s="105">
        <v>317.52</v>
      </c>
      <c r="T50" s="105">
        <v>1228.83</v>
      </c>
      <c r="U50" s="105">
        <v>72969.67</v>
      </c>
      <c r="V50" s="104">
        <v>44746.01</v>
      </c>
      <c r="W50" s="105">
        <v>1975.7</v>
      </c>
      <c r="X50" s="105">
        <v>3379.22</v>
      </c>
      <c r="Y50" s="105">
        <v>39391.08</v>
      </c>
      <c r="Z50" s="104">
        <v>3634.67</v>
      </c>
      <c r="AA50" s="105">
        <v>358.75</v>
      </c>
      <c r="AB50" s="105">
        <v>1339.92</v>
      </c>
      <c r="AC50" s="105">
        <v>1935.99</v>
      </c>
      <c r="AD50" s="82"/>
    </row>
    <row r="51" spans="1:30" ht="34" x14ac:dyDescent="0.2">
      <c r="A51" s="91" t="s">
        <v>109</v>
      </c>
      <c r="B51" s="82">
        <v>808.36</v>
      </c>
      <c r="C51">
        <v>34.130000000000003</v>
      </c>
      <c r="D51">
        <v>117.63</v>
      </c>
      <c r="E51">
        <v>656.61</v>
      </c>
      <c r="F51" s="82">
        <v>227.7</v>
      </c>
      <c r="G51">
        <v>15.92</v>
      </c>
      <c r="H51">
        <v>32.630000000000003</v>
      </c>
      <c r="I51">
        <v>179.15</v>
      </c>
      <c r="J51" s="82">
        <v>178.83</v>
      </c>
      <c r="K51">
        <v>43.09</v>
      </c>
      <c r="L51">
        <v>95.78</v>
      </c>
      <c r="M51">
        <v>39.96</v>
      </c>
      <c r="N51" s="82">
        <v>154.66999999999999</v>
      </c>
      <c r="O51">
        <v>5.95</v>
      </c>
      <c r="P51">
        <v>0.59</v>
      </c>
      <c r="Q51">
        <v>148.13</v>
      </c>
      <c r="R51" s="82" t="s">
        <v>79</v>
      </c>
      <c r="S51" t="s">
        <v>79</v>
      </c>
      <c r="T51" t="s">
        <v>79</v>
      </c>
      <c r="U51">
        <v>51.12</v>
      </c>
      <c r="V51" s="82">
        <v>313.05</v>
      </c>
      <c r="W51">
        <v>22.47</v>
      </c>
      <c r="X51">
        <v>73.78</v>
      </c>
      <c r="Y51">
        <v>216.8</v>
      </c>
      <c r="Z51" s="82">
        <v>35.35</v>
      </c>
      <c r="AA51">
        <v>3.26</v>
      </c>
      <c r="AB51">
        <v>10.63</v>
      </c>
      <c r="AC51">
        <v>21.45</v>
      </c>
      <c r="AD51" s="82"/>
    </row>
    <row r="52" spans="1:30" ht="17" x14ac:dyDescent="0.2">
      <c r="A52" s="91" t="s">
        <v>110</v>
      </c>
      <c r="B52" s="82">
        <v>35651.9</v>
      </c>
      <c r="C52">
        <v>2097.75</v>
      </c>
      <c r="D52">
        <v>6080.34</v>
      </c>
      <c r="E52">
        <v>27473.81</v>
      </c>
      <c r="F52" s="82">
        <v>5891.77</v>
      </c>
      <c r="G52">
        <v>382.75</v>
      </c>
      <c r="H52">
        <v>1467.87</v>
      </c>
      <c r="I52">
        <v>4041.15</v>
      </c>
      <c r="J52" s="82">
        <v>2478.86</v>
      </c>
      <c r="K52">
        <v>507.61</v>
      </c>
      <c r="L52">
        <v>995.52</v>
      </c>
      <c r="M52">
        <v>975.72</v>
      </c>
      <c r="N52" s="82">
        <v>5457.59</v>
      </c>
      <c r="O52">
        <v>38.58</v>
      </c>
      <c r="P52">
        <v>158.74</v>
      </c>
      <c r="Q52">
        <v>5260.28</v>
      </c>
      <c r="R52" s="82">
        <v>10534.25</v>
      </c>
      <c r="S52">
        <v>102.9</v>
      </c>
      <c r="T52">
        <v>573.83000000000004</v>
      </c>
      <c r="U52">
        <v>9857.52</v>
      </c>
      <c r="V52" s="82">
        <v>9758.27</v>
      </c>
      <c r="W52">
        <v>913.13</v>
      </c>
      <c r="X52">
        <v>2331.1799999999998</v>
      </c>
      <c r="Y52">
        <v>6513.96</v>
      </c>
      <c r="Z52" s="82">
        <v>1531.16</v>
      </c>
      <c r="AA52">
        <v>152.77000000000001</v>
      </c>
      <c r="AB52">
        <v>553.19000000000005</v>
      </c>
      <c r="AC52">
        <v>825.19</v>
      </c>
      <c r="AD52" s="82"/>
    </row>
    <row r="53" spans="1:30" ht="17" x14ac:dyDescent="0.2">
      <c r="A53" s="79" t="s">
        <v>111</v>
      </c>
      <c r="B53" s="107">
        <v>93200.76</v>
      </c>
      <c r="C53" s="108">
        <v>5265.39</v>
      </c>
      <c r="D53" s="108">
        <v>10852.01</v>
      </c>
      <c r="E53" s="108">
        <v>77083.360000000001</v>
      </c>
      <c r="F53" s="107">
        <v>14671.79</v>
      </c>
      <c r="G53" s="108">
        <v>816.02</v>
      </c>
      <c r="H53" s="108">
        <v>3209.15</v>
      </c>
      <c r="I53" s="108">
        <v>10646.63</v>
      </c>
      <c r="J53" s="107">
        <v>4703.63</v>
      </c>
      <c r="K53" s="108">
        <v>1283.56</v>
      </c>
      <c r="L53" s="108">
        <v>1511.27</v>
      </c>
      <c r="M53" s="108">
        <v>1908.8</v>
      </c>
      <c r="N53" s="107">
        <v>16058.93</v>
      </c>
      <c r="O53" s="108">
        <v>40.53</v>
      </c>
      <c r="P53" s="108">
        <v>120.56</v>
      </c>
      <c r="Q53" s="108">
        <v>15897.85</v>
      </c>
      <c r="R53" s="107">
        <v>27844.720000000001</v>
      </c>
      <c r="S53" s="108">
        <v>190.09</v>
      </c>
      <c r="T53" s="108">
        <v>1109.96</v>
      </c>
      <c r="U53" s="108">
        <v>26544.68</v>
      </c>
      <c r="V53" s="107">
        <v>27567</v>
      </c>
      <c r="W53" s="108">
        <v>2533.5300000000002</v>
      </c>
      <c r="X53" s="108">
        <v>4044.41</v>
      </c>
      <c r="Y53" s="108">
        <v>20989.040000000001</v>
      </c>
      <c r="Z53" s="107">
        <v>2354.67</v>
      </c>
      <c r="AA53" s="108">
        <v>401.65</v>
      </c>
      <c r="AB53" s="108">
        <v>856.65</v>
      </c>
      <c r="AC53" s="108">
        <v>1096.3699999999999</v>
      </c>
      <c r="AD53" s="82"/>
    </row>
    <row r="54" spans="1:30" x14ac:dyDescent="0.2">
      <c r="A54" s="110" t="s">
        <v>112</v>
      </c>
      <c r="B54" s="179">
        <v>298413.40000000002</v>
      </c>
      <c r="C54" s="180">
        <v>11854.81</v>
      </c>
      <c r="D54" s="180">
        <v>28853.69</v>
      </c>
      <c r="E54" s="180">
        <v>257704.91</v>
      </c>
      <c r="F54" s="179">
        <v>39296.879999999997</v>
      </c>
      <c r="G54" s="180">
        <v>1974.47</v>
      </c>
      <c r="H54" s="180">
        <v>7939.37</v>
      </c>
      <c r="I54" s="180">
        <v>29383.040000000001</v>
      </c>
      <c r="J54" s="179">
        <v>15133.23</v>
      </c>
      <c r="K54" s="180">
        <v>2857.74</v>
      </c>
      <c r="L54" s="180">
        <v>5051.88</v>
      </c>
      <c r="M54" s="180">
        <v>7223.61</v>
      </c>
      <c r="N54" s="179">
        <v>41249.360000000001</v>
      </c>
      <c r="O54" s="180">
        <v>107.37</v>
      </c>
      <c r="P54" s="180">
        <v>456.6</v>
      </c>
      <c r="Q54" s="180">
        <v>40685.39</v>
      </c>
      <c r="R54" s="179">
        <v>112793.76</v>
      </c>
      <c r="S54" s="180">
        <v>553.94000000000005</v>
      </c>
      <c r="T54" s="180">
        <v>2816.83</v>
      </c>
      <c r="U54" s="180">
        <v>109422.98</v>
      </c>
      <c r="V54" s="179">
        <v>82384.33</v>
      </c>
      <c r="W54" s="180">
        <v>5444.84</v>
      </c>
      <c r="X54" s="180">
        <v>9828.6</v>
      </c>
      <c r="Y54" s="180">
        <v>67110.89</v>
      </c>
      <c r="Z54" s="179">
        <v>7555.84</v>
      </c>
      <c r="AA54" s="180">
        <v>916.44</v>
      </c>
      <c r="AB54" s="180">
        <v>2760.4</v>
      </c>
      <c r="AC54" s="180">
        <v>3879</v>
      </c>
      <c r="AD54" s="82"/>
    </row>
    <row r="55" spans="1:30" x14ac:dyDescent="0.2">
      <c r="A55" s="110" t="s">
        <v>113</v>
      </c>
      <c r="B55" s="179">
        <v>1551.67</v>
      </c>
      <c r="C55" s="180">
        <v>4.82</v>
      </c>
      <c r="D55" s="180">
        <v>51.97</v>
      </c>
      <c r="E55" s="180">
        <v>1494.88</v>
      </c>
      <c r="F55" s="179">
        <v>161.38999999999999</v>
      </c>
      <c r="G55" s="180">
        <v>1.32</v>
      </c>
      <c r="H55" s="180">
        <v>13.91</v>
      </c>
      <c r="I55" s="180">
        <v>146.16</v>
      </c>
      <c r="J55" s="179">
        <v>19.97</v>
      </c>
      <c r="K55" s="180">
        <v>0.99</v>
      </c>
      <c r="L55" s="180">
        <v>3.91</v>
      </c>
      <c r="M55" s="180">
        <v>15.07</v>
      </c>
      <c r="N55" s="179">
        <v>33.049999999999997</v>
      </c>
      <c r="O55" s="180">
        <v>0.01</v>
      </c>
      <c r="P55" s="180">
        <v>0.67</v>
      </c>
      <c r="Q55" s="180">
        <v>32.369999999999997</v>
      </c>
      <c r="R55" s="179">
        <v>1034.82</v>
      </c>
      <c r="S55" s="180">
        <v>0.16</v>
      </c>
      <c r="T55" s="180">
        <v>13.6</v>
      </c>
      <c r="U55" s="180">
        <v>1021.07</v>
      </c>
      <c r="V55" s="179">
        <v>294.38</v>
      </c>
      <c r="W55" s="180">
        <v>1.81</v>
      </c>
      <c r="X55" s="180">
        <v>15.77</v>
      </c>
      <c r="Y55" s="180">
        <v>276.79000000000002</v>
      </c>
      <c r="Z55" s="179">
        <v>8.06</v>
      </c>
      <c r="AA55" s="180">
        <v>0.53</v>
      </c>
      <c r="AB55" s="180">
        <v>4.12</v>
      </c>
      <c r="AC55" s="180">
        <v>3.42</v>
      </c>
      <c r="AD55" s="82"/>
    </row>
    <row r="56" spans="1:30" x14ac:dyDescent="0.2">
      <c r="A56" s="109" t="s">
        <v>114</v>
      </c>
      <c r="B56" s="171">
        <v>548156.39</v>
      </c>
      <c r="C56" s="172">
        <v>20506.55</v>
      </c>
      <c r="D56" s="172">
        <v>49543.31</v>
      </c>
      <c r="E56" s="172">
        <v>478106.52</v>
      </c>
      <c r="F56" s="171">
        <v>67691.149999999994</v>
      </c>
      <c r="G56" s="172">
        <v>3006.59</v>
      </c>
      <c r="H56" s="172">
        <v>14896.07</v>
      </c>
      <c r="I56" s="172">
        <v>49788.49</v>
      </c>
      <c r="J56" s="171">
        <v>26087.84</v>
      </c>
      <c r="K56" s="172">
        <v>4906.3999999999996</v>
      </c>
      <c r="L56" s="172">
        <v>8016.01</v>
      </c>
      <c r="M56" s="172">
        <v>13165.44</v>
      </c>
      <c r="N56" s="171">
        <v>86217.45</v>
      </c>
      <c r="O56" s="172">
        <v>119.04</v>
      </c>
      <c r="P56" s="172">
        <v>862.42</v>
      </c>
      <c r="Q56" s="172">
        <v>85236</v>
      </c>
      <c r="R56" s="171">
        <v>189325.87</v>
      </c>
      <c r="S56" s="172">
        <v>1114.32</v>
      </c>
      <c r="T56" s="172">
        <v>3975.83</v>
      </c>
      <c r="U56" s="172">
        <v>184235.72</v>
      </c>
      <c r="V56" s="171">
        <v>164770.10999999999</v>
      </c>
      <c r="W56" s="172">
        <v>9780.94</v>
      </c>
      <c r="X56" s="172">
        <v>16498.88</v>
      </c>
      <c r="Y56" s="172">
        <v>138490.29</v>
      </c>
      <c r="Z56" s="171">
        <v>14063.98</v>
      </c>
      <c r="AA56" s="172">
        <v>1579.27</v>
      </c>
      <c r="AB56" s="172">
        <v>5294.12</v>
      </c>
      <c r="AC56" s="172">
        <v>7190.58</v>
      </c>
      <c r="AD56" s="82"/>
    </row>
  </sheetData>
  <sheetProtection selectLockedCells="1" selectUnlockedCells="1"/>
  <mergeCells count="28">
    <mergeCell ref="Z38:AC38"/>
    <mergeCell ref="B39:E39"/>
    <mergeCell ref="F39:I39"/>
    <mergeCell ref="J39:M39"/>
    <mergeCell ref="N39:Q39"/>
    <mergeCell ref="R39:U39"/>
    <mergeCell ref="V39:Y39"/>
    <mergeCell ref="Z39:AC39"/>
    <mergeCell ref="B38:E38"/>
    <mergeCell ref="F38:I38"/>
    <mergeCell ref="J38:M38"/>
    <mergeCell ref="N38:Q38"/>
    <mergeCell ref="R38:U38"/>
    <mergeCell ref="V38:Y38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0128-DCFB-994B-A732-61730256DF50}">
  <dimension ref="A1:AO54"/>
  <sheetViews>
    <sheetView zoomScale="85" zoomScaleNormal="85" workbookViewId="0">
      <selection activeCell="B9" sqref="B9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205</v>
      </c>
      <c r="C7" s="194" t="s">
        <v>205</v>
      </c>
      <c r="D7" s="194" t="s">
        <v>205</v>
      </c>
      <c r="E7" s="194" t="s">
        <v>205</v>
      </c>
      <c r="F7" s="194" t="s">
        <v>206</v>
      </c>
      <c r="G7" s="194" t="s">
        <v>206</v>
      </c>
      <c r="H7" s="194" t="s">
        <v>206</v>
      </c>
      <c r="I7" s="194" t="s">
        <v>206</v>
      </c>
      <c r="J7" s="194" t="s">
        <v>207</v>
      </c>
      <c r="K7" s="194" t="s">
        <v>207</v>
      </c>
      <c r="L7" s="194" t="s">
        <v>207</v>
      </c>
      <c r="M7" s="194" t="s">
        <v>207</v>
      </c>
      <c r="N7" s="194" t="s">
        <v>208</v>
      </c>
      <c r="O7" s="194" t="s">
        <v>208</v>
      </c>
      <c r="P7" s="194" t="s">
        <v>208</v>
      </c>
      <c r="Q7" s="194" t="s">
        <v>208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209</v>
      </c>
      <c r="C8" s="194" t="s">
        <v>209</v>
      </c>
      <c r="D8" s="194" t="s">
        <v>209</v>
      </c>
      <c r="E8" s="194" t="s">
        <v>209</v>
      </c>
      <c r="F8" s="194" t="s">
        <v>210</v>
      </c>
      <c r="G8" s="194" t="s">
        <v>210</v>
      </c>
      <c r="H8" s="194" t="s">
        <v>210</v>
      </c>
      <c r="I8" s="194" t="s">
        <v>210</v>
      </c>
      <c r="J8" s="194" t="s">
        <v>211</v>
      </c>
      <c r="K8" s="194" t="s">
        <v>211</v>
      </c>
      <c r="L8" s="194" t="s">
        <v>211</v>
      </c>
      <c r="M8" s="194" t="s">
        <v>211</v>
      </c>
      <c r="N8" s="194" t="s">
        <v>212</v>
      </c>
      <c r="O8" s="194" t="s">
        <v>212</v>
      </c>
      <c r="P8" s="194" t="s">
        <v>212</v>
      </c>
      <c r="Q8" s="194" t="s">
        <v>212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214299</v>
      </c>
      <c r="C10" s="13">
        <v>211938</v>
      </c>
      <c r="D10" s="13">
        <v>2314</v>
      </c>
      <c r="E10" s="13">
        <v>47</v>
      </c>
      <c r="F10" s="12">
        <v>1800</v>
      </c>
      <c r="G10" s="13">
        <v>1476</v>
      </c>
      <c r="H10" s="13">
        <v>319</v>
      </c>
      <c r="I10" s="13">
        <v>5</v>
      </c>
      <c r="J10" s="12">
        <v>34288</v>
      </c>
      <c r="K10" s="13">
        <v>34003</v>
      </c>
      <c r="L10" s="13">
        <v>263</v>
      </c>
      <c r="M10" s="13">
        <v>22</v>
      </c>
      <c r="N10" s="12">
        <v>178211</v>
      </c>
      <c r="O10" s="13">
        <v>176459</v>
      </c>
      <c r="P10" s="13">
        <v>1732</v>
      </c>
      <c r="Q10" s="13">
        <v>20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25948.799999999999</v>
      </c>
      <c r="C11" s="17">
        <v>12004.17</v>
      </c>
      <c r="D11" s="17">
        <v>5028.55</v>
      </c>
      <c r="E11" s="17">
        <v>8916.07</v>
      </c>
      <c r="F11" s="16">
        <v>1557.05</v>
      </c>
      <c r="G11" s="17" t="s">
        <v>79</v>
      </c>
      <c r="H11" s="17">
        <v>1031.3</v>
      </c>
      <c r="I11" s="17" t="s">
        <v>79</v>
      </c>
      <c r="J11" s="16">
        <v>9361.9500000000007</v>
      </c>
      <c r="K11" s="17" t="s">
        <v>79</v>
      </c>
      <c r="L11" s="17">
        <v>1337.83</v>
      </c>
      <c r="M11" s="17" t="s">
        <v>79</v>
      </c>
      <c r="N11" s="16">
        <v>15029.8</v>
      </c>
      <c r="O11" s="17">
        <v>9601</v>
      </c>
      <c r="P11" s="17">
        <v>2659.42</v>
      </c>
      <c r="Q11" s="17">
        <v>2769.37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1" t="s">
        <v>29</v>
      </c>
      <c r="B12" s="182">
        <v>1123.8699999999999</v>
      </c>
      <c r="C12" s="183">
        <v>148.53</v>
      </c>
      <c r="D12" s="183">
        <v>186.15</v>
      </c>
      <c r="E12" s="183">
        <v>789.19</v>
      </c>
      <c r="F12" s="182">
        <v>59.33</v>
      </c>
      <c r="G12" s="183" t="s">
        <v>79</v>
      </c>
      <c r="H12" s="183">
        <v>53.38</v>
      </c>
      <c r="I12" s="183" t="s">
        <v>79</v>
      </c>
      <c r="J12" s="182">
        <v>813.69</v>
      </c>
      <c r="K12" s="183" t="s">
        <v>79</v>
      </c>
      <c r="L12" s="183">
        <v>78.38</v>
      </c>
      <c r="M12" s="183" t="s">
        <v>79</v>
      </c>
      <c r="N12" s="182">
        <v>250.84</v>
      </c>
      <c r="O12" s="183">
        <v>112.2</v>
      </c>
      <c r="P12" s="183">
        <v>54.39</v>
      </c>
      <c r="Q12" s="183">
        <v>84.26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5326.43</v>
      </c>
      <c r="C13" s="17">
        <v>1734.99</v>
      </c>
      <c r="D13" s="17">
        <v>1047.1500000000001</v>
      </c>
      <c r="E13" s="17">
        <v>2544.3000000000002</v>
      </c>
      <c r="F13" s="16">
        <v>294.32</v>
      </c>
      <c r="G13" s="17" t="s">
        <v>79</v>
      </c>
      <c r="H13" s="17">
        <v>219.91</v>
      </c>
      <c r="I13" s="17" t="s">
        <v>79</v>
      </c>
      <c r="J13" s="16">
        <v>3377.14</v>
      </c>
      <c r="K13" s="17" t="s">
        <v>79</v>
      </c>
      <c r="L13" s="17">
        <v>511.59</v>
      </c>
      <c r="M13" s="17" t="s">
        <v>79</v>
      </c>
      <c r="N13" s="16">
        <v>1654.97</v>
      </c>
      <c r="O13" s="17">
        <v>939.21</v>
      </c>
      <c r="P13" s="17">
        <v>315.64</v>
      </c>
      <c r="Q13" s="17">
        <v>400.12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3843.92</v>
      </c>
      <c r="C14" s="2">
        <v>1024.24</v>
      </c>
      <c r="D14" s="2">
        <v>693.02</v>
      </c>
      <c r="E14" s="2">
        <v>2126.67</v>
      </c>
      <c r="F14" s="14">
        <v>220.01</v>
      </c>
      <c r="G14" s="2" t="s">
        <v>79</v>
      </c>
      <c r="H14" s="2">
        <v>154.63999999999999</v>
      </c>
      <c r="I14" s="2" t="s">
        <v>79</v>
      </c>
      <c r="J14" s="14">
        <v>2669.93</v>
      </c>
      <c r="K14" s="2" t="s">
        <v>79</v>
      </c>
      <c r="L14" s="2">
        <v>370.08</v>
      </c>
      <c r="M14" s="2" t="s">
        <v>79</v>
      </c>
      <c r="N14" s="14">
        <v>953.99</v>
      </c>
      <c r="O14" s="2">
        <v>508.51</v>
      </c>
      <c r="P14" s="2">
        <v>168.3</v>
      </c>
      <c r="Q14" s="2">
        <v>277.18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82">
        <v>-14.56</v>
      </c>
      <c r="C15" s="183">
        <v>-3.78</v>
      </c>
      <c r="D15" s="183">
        <v>-4</v>
      </c>
      <c r="E15" s="183">
        <v>-6.78</v>
      </c>
      <c r="F15" s="182">
        <v>-1.1499999999999999</v>
      </c>
      <c r="G15" s="183" t="s">
        <v>79</v>
      </c>
      <c r="H15" s="183">
        <v>-0.1</v>
      </c>
      <c r="I15" s="183" t="s">
        <v>79</v>
      </c>
      <c r="J15" s="182">
        <v>2.76</v>
      </c>
      <c r="K15" s="183" t="s">
        <v>79</v>
      </c>
      <c r="L15" s="183">
        <v>-1.91</v>
      </c>
      <c r="M15" s="183" t="s">
        <v>79</v>
      </c>
      <c r="N15" s="182">
        <v>-16.170000000000002</v>
      </c>
      <c r="O15" s="183">
        <v>-4.76</v>
      </c>
      <c r="P15" s="183">
        <v>-1.99</v>
      </c>
      <c r="Q15" s="183">
        <v>-9.42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1497.07</v>
      </c>
      <c r="C16" s="162">
        <v>714.53</v>
      </c>
      <c r="D16" s="162">
        <v>358.13</v>
      </c>
      <c r="E16" s="162">
        <v>424.4</v>
      </c>
      <c r="F16" s="161">
        <v>75.47</v>
      </c>
      <c r="G16" s="162" t="s">
        <v>79</v>
      </c>
      <c r="H16" s="162">
        <v>65.37</v>
      </c>
      <c r="I16" s="162" t="s">
        <v>79</v>
      </c>
      <c r="J16" s="161">
        <v>704.45</v>
      </c>
      <c r="K16" s="162" t="s">
        <v>79</v>
      </c>
      <c r="L16" s="162">
        <v>143.43</v>
      </c>
      <c r="M16" s="162" t="s">
        <v>79</v>
      </c>
      <c r="N16" s="161">
        <v>717.15</v>
      </c>
      <c r="O16" s="162">
        <v>435.45</v>
      </c>
      <c r="P16" s="162">
        <v>149.34</v>
      </c>
      <c r="Q16" s="162">
        <v>132.36000000000001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711.29</v>
      </c>
      <c r="C17" s="17">
        <v>3.82</v>
      </c>
      <c r="D17" s="17">
        <v>72.97</v>
      </c>
      <c r="E17" s="17">
        <v>634.49</v>
      </c>
      <c r="F17" s="16">
        <v>2.72</v>
      </c>
      <c r="G17" s="17" t="s">
        <v>79</v>
      </c>
      <c r="H17" s="17">
        <v>2.65</v>
      </c>
      <c r="I17" s="17" t="s">
        <v>79</v>
      </c>
      <c r="J17" s="16">
        <v>437.76</v>
      </c>
      <c r="K17" s="17" t="s">
        <v>79</v>
      </c>
      <c r="L17" s="17">
        <v>25.55</v>
      </c>
      <c r="M17" s="17" t="s">
        <v>79</v>
      </c>
      <c r="N17" s="16">
        <v>270.8</v>
      </c>
      <c r="O17" s="17">
        <v>3.05</v>
      </c>
      <c r="P17" s="17">
        <v>44.77</v>
      </c>
      <c r="Q17" s="17">
        <v>222.98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19911.080000000002</v>
      </c>
      <c r="C18" s="2">
        <v>10265.36</v>
      </c>
      <c r="D18" s="2">
        <v>3908.43</v>
      </c>
      <c r="E18" s="2">
        <v>5737.29</v>
      </c>
      <c r="F18" s="14">
        <v>1260.01</v>
      </c>
      <c r="G18" s="2" t="s">
        <v>79</v>
      </c>
      <c r="H18" s="2">
        <v>808.74</v>
      </c>
      <c r="I18" s="2" t="s">
        <v>79</v>
      </c>
      <c r="J18" s="14">
        <v>5547.04</v>
      </c>
      <c r="K18" s="2" t="s">
        <v>79</v>
      </c>
      <c r="L18" s="2">
        <v>800.69</v>
      </c>
      <c r="M18" s="2" t="s">
        <v>79</v>
      </c>
      <c r="N18" s="14">
        <v>13104.02</v>
      </c>
      <c r="O18" s="2">
        <v>8658.75</v>
      </c>
      <c r="P18" s="2">
        <v>2299</v>
      </c>
      <c r="Q18" s="2">
        <v>2146.27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23.74</v>
      </c>
      <c r="C19" s="2">
        <v>20.5</v>
      </c>
      <c r="D19" s="2">
        <v>1.62</v>
      </c>
      <c r="E19" s="2">
        <v>1.61</v>
      </c>
      <c r="F19" s="14">
        <v>0.01</v>
      </c>
      <c r="G19" s="2" t="s">
        <v>79</v>
      </c>
      <c r="H19" s="2">
        <v>0.42</v>
      </c>
      <c r="I19" s="2" t="s">
        <v>79</v>
      </c>
      <c r="J19" s="14">
        <v>7.69</v>
      </c>
      <c r="K19" s="2" t="s">
        <v>79</v>
      </c>
      <c r="L19" s="2">
        <v>1.51</v>
      </c>
      <c r="M19" s="2" t="s">
        <v>79</v>
      </c>
      <c r="N19" s="14">
        <v>16.04</v>
      </c>
      <c r="O19" s="2">
        <v>16.25</v>
      </c>
      <c r="P19" s="2">
        <v>-0.31</v>
      </c>
      <c r="Q19" s="2">
        <v>0.1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81.13</v>
      </c>
      <c r="C20" s="2">
        <v>22.78</v>
      </c>
      <c r="D20" s="2">
        <v>6.14</v>
      </c>
      <c r="E20" s="2">
        <v>52.21</v>
      </c>
      <c r="F20" s="14">
        <v>0.51</v>
      </c>
      <c r="G20" s="2" t="s">
        <v>79</v>
      </c>
      <c r="H20" s="2">
        <v>0.23</v>
      </c>
      <c r="I20" s="2" t="s">
        <v>79</v>
      </c>
      <c r="J20" s="14">
        <v>45.12</v>
      </c>
      <c r="K20" s="2" t="s">
        <v>79</v>
      </c>
      <c r="L20" s="2">
        <v>2.89</v>
      </c>
      <c r="M20" s="2" t="s">
        <v>79</v>
      </c>
      <c r="N20" s="14">
        <v>35.5</v>
      </c>
      <c r="O20" s="2">
        <v>18.03</v>
      </c>
      <c r="P20" s="2">
        <v>3.02</v>
      </c>
      <c r="Q20" s="2">
        <v>14.45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184" t="s">
        <v>38</v>
      </c>
      <c r="B21" s="182">
        <v>20727.23</v>
      </c>
      <c r="C21" s="183">
        <v>10312.459999999999</v>
      </c>
      <c r="D21" s="183">
        <v>3989.16</v>
      </c>
      <c r="E21" s="183">
        <v>6425.6</v>
      </c>
      <c r="F21" s="182">
        <v>1263.26</v>
      </c>
      <c r="G21" s="183" t="s">
        <v>79</v>
      </c>
      <c r="H21" s="183">
        <v>812.04</v>
      </c>
      <c r="I21" s="183" t="s">
        <v>79</v>
      </c>
      <c r="J21" s="182">
        <v>6037.61</v>
      </c>
      <c r="K21" s="183" t="s">
        <v>79</v>
      </c>
      <c r="L21" s="183">
        <v>830.64</v>
      </c>
      <c r="M21" s="183" t="s">
        <v>79</v>
      </c>
      <c r="N21" s="182">
        <v>13426.36</v>
      </c>
      <c r="O21" s="183">
        <v>8696.08</v>
      </c>
      <c r="P21" s="183">
        <v>2346.48</v>
      </c>
      <c r="Q21" s="183">
        <v>2383.8000000000002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2067.9899999999998</v>
      </c>
      <c r="C22" s="17">
        <v>1071.82</v>
      </c>
      <c r="D22" s="17">
        <v>317.04000000000002</v>
      </c>
      <c r="E22" s="17">
        <v>679.13</v>
      </c>
      <c r="F22" s="16">
        <v>123.09</v>
      </c>
      <c r="G22" s="17" t="s">
        <v>79</v>
      </c>
      <c r="H22" s="17">
        <v>78.36</v>
      </c>
      <c r="I22" s="17" t="s">
        <v>79</v>
      </c>
      <c r="J22" s="16">
        <v>840.75</v>
      </c>
      <c r="K22" s="17" t="s">
        <v>79</v>
      </c>
      <c r="L22" s="17">
        <v>93.9</v>
      </c>
      <c r="M22" s="17" t="s">
        <v>79</v>
      </c>
      <c r="N22" s="16">
        <v>1104.1500000000001</v>
      </c>
      <c r="O22" s="17">
        <v>805.79</v>
      </c>
      <c r="P22" s="17">
        <v>144.78</v>
      </c>
      <c r="Q22" s="17">
        <v>153.58000000000001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-23.01</v>
      </c>
      <c r="C23" s="2">
        <v>-11.94</v>
      </c>
      <c r="D23" s="2">
        <v>-3.57</v>
      </c>
      <c r="E23" s="2">
        <v>-7.51</v>
      </c>
      <c r="F23" s="14">
        <v>-1.54</v>
      </c>
      <c r="G23" s="2" t="s">
        <v>79</v>
      </c>
      <c r="H23" s="2">
        <v>-7.0000000000000007E-2</v>
      </c>
      <c r="I23" s="2" t="s">
        <v>79</v>
      </c>
      <c r="J23" s="14">
        <v>-16.16</v>
      </c>
      <c r="K23" s="2" t="s">
        <v>79</v>
      </c>
      <c r="L23" s="2">
        <v>-2.46</v>
      </c>
      <c r="M23" s="2" t="s">
        <v>79</v>
      </c>
      <c r="N23" s="14">
        <v>-5.31</v>
      </c>
      <c r="O23" s="2">
        <v>-6.95</v>
      </c>
      <c r="P23" s="2">
        <v>-1.03</v>
      </c>
      <c r="Q23" s="2">
        <v>2.67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8418</v>
      </c>
      <c r="C24" s="2">
        <v>4065.44</v>
      </c>
      <c r="D24" s="2">
        <v>1694.88</v>
      </c>
      <c r="E24" s="2">
        <v>2657.68</v>
      </c>
      <c r="F24" s="14">
        <v>825.98</v>
      </c>
      <c r="G24" s="2" t="s">
        <v>79</v>
      </c>
      <c r="H24" s="2">
        <v>525.86</v>
      </c>
      <c r="I24" s="2" t="s">
        <v>79</v>
      </c>
      <c r="J24" s="14">
        <v>2760.41</v>
      </c>
      <c r="K24" s="2" t="s">
        <v>79</v>
      </c>
      <c r="L24" s="2">
        <v>353.74</v>
      </c>
      <c r="M24" s="2" t="s">
        <v>79</v>
      </c>
      <c r="N24" s="14">
        <v>4831.6099999999997</v>
      </c>
      <c r="O24" s="2">
        <v>3263.57</v>
      </c>
      <c r="P24" s="2">
        <v>815.29</v>
      </c>
      <c r="Q24" s="2">
        <v>752.76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1532.2</v>
      </c>
      <c r="C25" s="2">
        <v>247.85</v>
      </c>
      <c r="D25" s="2">
        <v>399.68</v>
      </c>
      <c r="E25" s="2">
        <v>884.67</v>
      </c>
      <c r="F25" s="14">
        <v>183.36</v>
      </c>
      <c r="G25" s="2" t="s">
        <v>79</v>
      </c>
      <c r="H25" s="2">
        <v>121.79</v>
      </c>
      <c r="I25" s="2" t="s">
        <v>79</v>
      </c>
      <c r="J25" s="14">
        <v>874.59</v>
      </c>
      <c r="K25" s="2" t="s">
        <v>79</v>
      </c>
      <c r="L25" s="2">
        <v>118.75</v>
      </c>
      <c r="M25" s="2" t="s">
        <v>79</v>
      </c>
      <c r="N25" s="14">
        <v>474.25</v>
      </c>
      <c r="O25" s="2">
        <v>169.38</v>
      </c>
      <c r="P25" s="2">
        <v>159.13999999999999</v>
      </c>
      <c r="Q25" s="2">
        <v>145.72999999999999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1021.51</v>
      </c>
      <c r="C26" s="2">
        <v>343.57</v>
      </c>
      <c r="D26" s="2">
        <v>302.5</v>
      </c>
      <c r="E26" s="2">
        <v>375.43</v>
      </c>
      <c r="F26" s="14">
        <v>67.53</v>
      </c>
      <c r="G26" s="2" t="s">
        <v>79</v>
      </c>
      <c r="H26" s="2">
        <v>45.26</v>
      </c>
      <c r="I26" s="2" t="s">
        <v>79</v>
      </c>
      <c r="J26" s="14">
        <v>311.42</v>
      </c>
      <c r="K26" s="2" t="s">
        <v>79</v>
      </c>
      <c r="L26" s="2">
        <v>45.59</v>
      </c>
      <c r="M26" s="2" t="s">
        <v>79</v>
      </c>
      <c r="N26" s="14">
        <v>642.54999999999995</v>
      </c>
      <c r="O26" s="2">
        <v>296.14999999999998</v>
      </c>
      <c r="P26" s="2">
        <v>211.65</v>
      </c>
      <c r="Q26" s="2">
        <v>134.75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135.38999999999999</v>
      </c>
      <c r="C27" s="2">
        <v>28.06</v>
      </c>
      <c r="D27" s="2">
        <v>37.950000000000003</v>
      </c>
      <c r="E27" s="2">
        <v>69.38</v>
      </c>
      <c r="F27" s="14">
        <v>1.29</v>
      </c>
      <c r="G27" s="2" t="s">
        <v>79</v>
      </c>
      <c r="H27" s="2">
        <v>0.92</v>
      </c>
      <c r="I27" s="2" t="s">
        <v>79</v>
      </c>
      <c r="J27" s="14">
        <v>61.45</v>
      </c>
      <c r="K27" s="2" t="s">
        <v>79</v>
      </c>
      <c r="L27" s="2">
        <v>7.23</v>
      </c>
      <c r="M27" s="2" t="s">
        <v>79</v>
      </c>
      <c r="N27" s="14">
        <v>72.64</v>
      </c>
      <c r="O27" s="2">
        <v>24.48</v>
      </c>
      <c r="P27" s="2">
        <v>29.79</v>
      </c>
      <c r="Q27" s="2">
        <v>18.37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246.12</v>
      </c>
      <c r="C28" s="2">
        <v>23.43</v>
      </c>
      <c r="D28" s="2">
        <v>62.16</v>
      </c>
      <c r="E28" s="2">
        <v>160.54</v>
      </c>
      <c r="F28" s="14">
        <v>19.579999999999998</v>
      </c>
      <c r="G28" s="2" t="s">
        <v>79</v>
      </c>
      <c r="H28" s="2">
        <v>14.22</v>
      </c>
      <c r="I28" s="2" t="s">
        <v>79</v>
      </c>
      <c r="J28" s="14">
        <v>114.92</v>
      </c>
      <c r="K28" s="2" t="s">
        <v>79</v>
      </c>
      <c r="L28" s="2">
        <v>18.82</v>
      </c>
      <c r="M28" s="2" t="s">
        <v>79</v>
      </c>
      <c r="N28" s="14">
        <v>111.62</v>
      </c>
      <c r="O28" s="2">
        <v>14.37</v>
      </c>
      <c r="P28" s="2">
        <v>29.12</v>
      </c>
      <c r="Q28" s="2">
        <v>68.14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589.41999999999996</v>
      </c>
      <c r="C29" s="2">
        <v>199.86</v>
      </c>
      <c r="D29" s="2">
        <v>265</v>
      </c>
      <c r="E29" s="2">
        <v>124.57</v>
      </c>
      <c r="F29" s="14">
        <v>320.94</v>
      </c>
      <c r="G29" s="2" t="s">
        <v>79</v>
      </c>
      <c r="H29" s="2">
        <v>252.45</v>
      </c>
      <c r="I29" s="2" t="s">
        <v>79</v>
      </c>
      <c r="J29" s="14">
        <v>128.41999999999999</v>
      </c>
      <c r="K29" s="2" t="s">
        <v>79</v>
      </c>
      <c r="L29" s="2">
        <v>4.5599999999999996</v>
      </c>
      <c r="M29" s="2" t="s">
        <v>79</v>
      </c>
      <c r="N29" s="14">
        <v>140.06</v>
      </c>
      <c r="O29" s="2">
        <v>109.21</v>
      </c>
      <c r="P29" s="2">
        <v>8</v>
      </c>
      <c r="Q29" s="2">
        <v>22.86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23.61</v>
      </c>
      <c r="C30" s="2">
        <v>1.83</v>
      </c>
      <c r="D30" s="2">
        <v>16.899999999999999</v>
      </c>
      <c r="E30" s="2">
        <v>4.87</v>
      </c>
      <c r="F30" s="14">
        <v>13.85</v>
      </c>
      <c r="G30" s="2" t="s">
        <v>79</v>
      </c>
      <c r="H30" s="2">
        <v>12.55</v>
      </c>
      <c r="I30" s="2" t="s">
        <v>79</v>
      </c>
      <c r="J30" s="14">
        <v>5.24</v>
      </c>
      <c r="K30" s="2" t="s">
        <v>79</v>
      </c>
      <c r="L30" s="2">
        <v>0.44</v>
      </c>
      <c r="M30" s="2" t="s">
        <v>79</v>
      </c>
      <c r="N30" s="14">
        <v>4.5199999999999996</v>
      </c>
      <c r="O30" s="2">
        <v>0.53</v>
      </c>
      <c r="P30" s="2">
        <v>3.92</v>
      </c>
      <c r="Q30" s="2">
        <v>0.08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370.58</v>
      </c>
      <c r="C31" s="2">
        <v>88.93</v>
      </c>
      <c r="D31" s="2">
        <v>155.88</v>
      </c>
      <c r="E31" s="2">
        <v>125.78</v>
      </c>
      <c r="F31" s="14">
        <v>105.68</v>
      </c>
      <c r="G31" s="2" t="s">
        <v>79</v>
      </c>
      <c r="H31" s="2">
        <v>95.77</v>
      </c>
      <c r="I31" s="2" t="s">
        <v>79</v>
      </c>
      <c r="J31" s="14">
        <v>95.28</v>
      </c>
      <c r="K31" s="2" t="s">
        <v>79</v>
      </c>
      <c r="L31" s="2">
        <v>8.1300000000000008</v>
      </c>
      <c r="M31" s="2" t="s">
        <v>79</v>
      </c>
      <c r="N31" s="14">
        <v>169.62</v>
      </c>
      <c r="O31" s="2">
        <v>70.47</v>
      </c>
      <c r="P31" s="2">
        <v>51.98</v>
      </c>
      <c r="Q31" s="2">
        <v>47.18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82">
        <v>114.35</v>
      </c>
      <c r="C32" s="183">
        <v>23.77</v>
      </c>
      <c r="D32" s="183">
        <v>44.43</v>
      </c>
      <c r="E32" s="183">
        <v>46.15</v>
      </c>
      <c r="F32" s="182">
        <v>5.18</v>
      </c>
      <c r="G32" s="183" t="s">
        <v>79</v>
      </c>
      <c r="H32" s="183">
        <v>4.17</v>
      </c>
      <c r="I32" s="183" t="s">
        <v>79</v>
      </c>
      <c r="J32" s="182">
        <v>19.399999999999999</v>
      </c>
      <c r="K32" s="183" t="s">
        <v>79</v>
      </c>
      <c r="L32" s="183">
        <v>3.64</v>
      </c>
      <c r="M32" s="183" t="s">
        <v>79</v>
      </c>
      <c r="N32" s="182">
        <v>89.77</v>
      </c>
      <c r="O32" s="183">
        <v>22.34</v>
      </c>
      <c r="P32" s="183">
        <v>36.619999999999997</v>
      </c>
      <c r="Q32" s="183">
        <v>30.81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11980.15</v>
      </c>
      <c r="C33" s="162">
        <v>6012.6</v>
      </c>
      <c r="D33" s="162">
        <v>2448.0700000000002</v>
      </c>
      <c r="E33" s="162">
        <v>3519.49</v>
      </c>
      <c r="F33" s="161">
        <v>606.45000000000005</v>
      </c>
      <c r="G33" s="162" t="s">
        <v>79</v>
      </c>
      <c r="H33" s="162">
        <v>429.93</v>
      </c>
      <c r="I33" s="162" t="s">
        <v>79</v>
      </c>
      <c r="J33" s="161">
        <v>3190.2</v>
      </c>
      <c r="K33" s="162" t="s">
        <v>79</v>
      </c>
      <c r="L33" s="162">
        <v>525.33000000000004</v>
      </c>
      <c r="M33" s="162" t="s">
        <v>79</v>
      </c>
      <c r="N33" s="161">
        <v>8183.5</v>
      </c>
      <c r="O33" s="162">
        <v>5107.8599999999997</v>
      </c>
      <c r="P33" s="162">
        <v>1492.81</v>
      </c>
      <c r="Q33" s="162">
        <v>1582.83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530.14</v>
      </c>
      <c r="C34" s="17">
        <v>283.12</v>
      </c>
      <c r="D34" s="17">
        <v>85.97</v>
      </c>
      <c r="E34" s="17">
        <v>161.06</v>
      </c>
      <c r="F34" s="16">
        <v>30.05</v>
      </c>
      <c r="G34" s="17" t="s">
        <v>79</v>
      </c>
      <c r="H34" s="17">
        <v>20.81</v>
      </c>
      <c r="I34" s="17" t="s">
        <v>79</v>
      </c>
      <c r="J34" s="16">
        <v>136.58000000000001</v>
      </c>
      <c r="K34" s="17" t="s">
        <v>79</v>
      </c>
      <c r="L34" s="17">
        <v>17.309999999999999</v>
      </c>
      <c r="M34" s="17" t="s">
        <v>79</v>
      </c>
      <c r="N34" s="16">
        <v>363.51</v>
      </c>
      <c r="O34" s="17">
        <v>239.18</v>
      </c>
      <c r="P34" s="17">
        <v>47.85</v>
      </c>
      <c r="Q34" s="17">
        <v>76.48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82">
        <v>200.48</v>
      </c>
      <c r="C35" s="183">
        <v>110.78</v>
      </c>
      <c r="D35" s="183">
        <v>83.67</v>
      </c>
      <c r="E35" s="183">
        <v>6.03</v>
      </c>
      <c r="F35" s="182">
        <v>94.46</v>
      </c>
      <c r="G35" s="183" t="s">
        <v>79</v>
      </c>
      <c r="H35" s="183">
        <v>58.64</v>
      </c>
      <c r="I35" s="183" t="s">
        <v>79</v>
      </c>
      <c r="J35" s="182">
        <v>8.41</v>
      </c>
      <c r="K35" s="183" t="s">
        <v>79</v>
      </c>
      <c r="L35" s="183">
        <v>2.41</v>
      </c>
      <c r="M35" s="183" t="s">
        <v>79</v>
      </c>
      <c r="N35" s="182">
        <v>97.62</v>
      </c>
      <c r="O35" s="183">
        <v>70.19</v>
      </c>
      <c r="P35" s="183">
        <v>22.63</v>
      </c>
      <c r="Q35" s="183">
        <v>4.8</v>
      </c>
      <c r="R35" s="14" t="s">
        <v>13</v>
      </c>
      <c r="S35" s="2" t="s">
        <v>13</v>
      </c>
      <c r="T35" s="2" t="s">
        <v>13</v>
      </c>
      <c r="U35" s="2" t="s">
        <v>13</v>
      </c>
      <c r="V35" s="2" t="s">
        <v>13</v>
      </c>
      <c r="W35" s="2" t="s">
        <v>13</v>
      </c>
      <c r="X35" s="2" t="s">
        <v>13</v>
      </c>
      <c r="Y35" s="2" t="s">
        <v>13</v>
      </c>
      <c r="Z35" s="2" t="s">
        <v>13</v>
      </c>
      <c r="AA35" s="2" t="s">
        <v>13</v>
      </c>
      <c r="AB35" s="2" t="s">
        <v>13</v>
      </c>
      <c r="AC35" s="2" t="s">
        <v>13</v>
      </c>
      <c r="AD35" s="2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11650.49</v>
      </c>
      <c r="C36" s="162">
        <v>5840.26</v>
      </c>
      <c r="D36" s="162">
        <v>2445.77</v>
      </c>
      <c r="E36" s="162">
        <v>3364.46</v>
      </c>
      <c r="F36" s="161">
        <v>670.86</v>
      </c>
      <c r="G36" s="162" t="s">
        <v>79</v>
      </c>
      <c r="H36" s="162">
        <v>467.76</v>
      </c>
      <c r="I36" s="162" t="s">
        <v>79</v>
      </c>
      <c r="J36" s="161">
        <v>3062.02</v>
      </c>
      <c r="K36" s="162" t="s">
        <v>79</v>
      </c>
      <c r="L36" s="162">
        <v>510.43</v>
      </c>
      <c r="M36" s="162" t="s">
        <v>79</v>
      </c>
      <c r="N36" s="161">
        <v>7917.61</v>
      </c>
      <c r="O36" s="162">
        <v>4938.87</v>
      </c>
      <c r="P36" s="162">
        <v>1467.59</v>
      </c>
      <c r="Q36" s="162">
        <v>1511.15</v>
      </c>
      <c r="R36" s="14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 t="s">
        <v>13</v>
      </c>
      <c r="X36" s="2" t="s">
        <v>13</v>
      </c>
      <c r="Y36" s="2" t="s">
        <v>13</v>
      </c>
      <c r="Z36" s="2" t="s">
        <v>13</v>
      </c>
      <c r="AA36" s="2" t="s">
        <v>13</v>
      </c>
      <c r="AB36" s="2" t="s">
        <v>13</v>
      </c>
      <c r="AC36" s="2" t="s">
        <v>13</v>
      </c>
      <c r="AD36" s="2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6536.3</v>
      </c>
      <c r="C37" s="17">
        <v>3170.59</v>
      </c>
      <c r="D37" s="17">
        <v>1573.71</v>
      </c>
      <c r="E37" s="17">
        <v>1792</v>
      </c>
      <c r="F37" s="16">
        <v>416.72</v>
      </c>
      <c r="G37" s="17" t="s">
        <v>79</v>
      </c>
      <c r="H37" s="17">
        <v>290.38</v>
      </c>
      <c r="I37" s="17" t="s">
        <v>79</v>
      </c>
      <c r="J37" s="16">
        <v>1684.15</v>
      </c>
      <c r="K37" s="17" t="s">
        <v>79</v>
      </c>
      <c r="L37" s="17">
        <v>304.54000000000002</v>
      </c>
      <c r="M37" s="17" t="s">
        <v>79</v>
      </c>
      <c r="N37" s="16">
        <v>4435.43</v>
      </c>
      <c r="O37" s="17">
        <v>2736.5</v>
      </c>
      <c r="P37" s="17">
        <v>978.79</v>
      </c>
      <c r="Q37" s="17">
        <v>720.15</v>
      </c>
      <c r="R37" s="14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 t="s">
        <v>13</v>
      </c>
      <c r="X37" s="2" t="s">
        <v>13</v>
      </c>
      <c r="Y37" s="2" t="s">
        <v>13</v>
      </c>
      <c r="Z37" s="2" t="s">
        <v>13</v>
      </c>
      <c r="AA37" s="2" t="s">
        <v>13</v>
      </c>
      <c r="AB37" s="2" t="s">
        <v>13</v>
      </c>
      <c r="AC37" s="2" t="s">
        <v>13</v>
      </c>
      <c r="AD37" s="2" t="s">
        <v>13</v>
      </c>
      <c r="AE37" s="2" t="s">
        <v>13</v>
      </c>
      <c r="AF37" s="2" t="s">
        <v>13</v>
      </c>
      <c r="AG37" s="2" t="s">
        <v>13</v>
      </c>
      <c r="AH37" s="2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82">
        <v>2343.06</v>
      </c>
      <c r="C38" s="183">
        <v>1149.3699999999999</v>
      </c>
      <c r="D38" s="183">
        <v>485.02</v>
      </c>
      <c r="E38" s="183">
        <v>708.68</v>
      </c>
      <c r="F38" s="182">
        <v>178.54</v>
      </c>
      <c r="G38" s="183" t="s">
        <v>79</v>
      </c>
      <c r="H38" s="183">
        <v>124.48</v>
      </c>
      <c r="I38" s="183" t="s">
        <v>79</v>
      </c>
      <c r="J38" s="182">
        <v>695.09</v>
      </c>
      <c r="K38" s="183" t="s">
        <v>79</v>
      </c>
      <c r="L38" s="183">
        <v>113.03</v>
      </c>
      <c r="M38" s="183" t="s">
        <v>79</v>
      </c>
      <c r="N38" s="182">
        <v>1469.43</v>
      </c>
      <c r="O38" s="183">
        <v>954.86</v>
      </c>
      <c r="P38" s="183">
        <v>247.51</v>
      </c>
      <c r="Q38" s="183">
        <v>267.06</v>
      </c>
      <c r="R38" s="14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2771.13</v>
      </c>
      <c r="C39" s="162">
        <v>1520.3</v>
      </c>
      <c r="D39" s="162">
        <v>387.05</v>
      </c>
      <c r="E39" s="162">
        <v>863.78</v>
      </c>
      <c r="F39" s="161">
        <v>75.61</v>
      </c>
      <c r="G39" s="162" t="s">
        <v>79</v>
      </c>
      <c r="H39" s="162">
        <v>52.9</v>
      </c>
      <c r="I39" s="162" t="s">
        <v>79</v>
      </c>
      <c r="J39" s="161">
        <v>682.78</v>
      </c>
      <c r="K39" s="162" t="s">
        <v>79</v>
      </c>
      <c r="L39" s="162">
        <v>92.85</v>
      </c>
      <c r="M39" s="162" t="s">
        <v>79</v>
      </c>
      <c r="N39" s="161">
        <v>2012.75</v>
      </c>
      <c r="O39" s="162">
        <v>1247.51</v>
      </c>
      <c r="P39" s="162">
        <v>241.29</v>
      </c>
      <c r="Q39" s="162">
        <v>523.95000000000005</v>
      </c>
      <c r="R39" s="14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433.98</v>
      </c>
      <c r="C40" s="17">
        <v>66.45</v>
      </c>
      <c r="D40" s="17">
        <v>128.66</v>
      </c>
      <c r="E40" s="17">
        <v>238.87</v>
      </c>
      <c r="F40" s="16">
        <v>59.71</v>
      </c>
      <c r="G40" s="17" t="s">
        <v>79</v>
      </c>
      <c r="H40" s="17">
        <v>47.13</v>
      </c>
      <c r="I40" s="17" t="s">
        <v>79</v>
      </c>
      <c r="J40" s="16">
        <v>190.04</v>
      </c>
      <c r="K40" s="17" t="s">
        <v>79</v>
      </c>
      <c r="L40" s="17">
        <v>35.92</v>
      </c>
      <c r="M40" s="17" t="s">
        <v>79</v>
      </c>
      <c r="N40" s="16">
        <v>184.23</v>
      </c>
      <c r="O40" s="17">
        <v>43.22</v>
      </c>
      <c r="P40" s="17">
        <v>45.61</v>
      </c>
      <c r="Q40" s="17">
        <v>95.41</v>
      </c>
      <c r="R40" s="14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1187.54</v>
      </c>
      <c r="C41" s="2">
        <v>557.78</v>
      </c>
      <c r="D41" s="2">
        <v>168.47</v>
      </c>
      <c r="E41" s="2">
        <v>461.29</v>
      </c>
      <c r="F41" s="14">
        <v>40</v>
      </c>
      <c r="G41" s="2" t="s">
        <v>79</v>
      </c>
      <c r="H41" s="2">
        <v>26.58</v>
      </c>
      <c r="I41" s="2" t="s">
        <v>79</v>
      </c>
      <c r="J41" s="14">
        <v>304.25</v>
      </c>
      <c r="K41" s="2" t="s">
        <v>79</v>
      </c>
      <c r="L41" s="2">
        <v>21.6</v>
      </c>
      <c r="M41" s="2" t="s">
        <v>79</v>
      </c>
      <c r="N41" s="14">
        <v>843.28</v>
      </c>
      <c r="O41" s="2">
        <v>474.95</v>
      </c>
      <c r="P41" s="2">
        <v>120.3</v>
      </c>
      <c r="Q41" s="2">
        <v>248.03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82">
        <v>469.44</v>
      </c>
      <c r="C42" s="183">
        <v>166.08</v>
      </c>
      <c r="D42" s="183">
        <v>71.98</v>
      </c>
      <c r="E42" s="183">
        <v>231.38</v>
      </c>
      <c r="F42" s="182">
        <v>28.49</v>
      </c>
      <c r="G42" s="183" t="s">
        <v>79</v>
      </c>
      <c r="H42" s="183">
        <v>21.88</v>
      </c>
      <c r="I42" s="183" t="s">
        <v>79</v>
      </c>
      <c r="J42" s="182">
        <v>222.3</v>
      </c>
      <c r="K42" s="183" t="s">
        <v>79</v>
      </c>
      <c r="L42" s="183">
        <v>25.04</v>
      </c>
      <c r="M42" s="183" t="s">
        <v>79</v>
      </c>
      <c r="N42" s="182">
        <v>218.64</v>
      </c>
      <c r="O42" s="183">
        <v>108.45</v>
      </c>
      <c r="P42" s="183">
        <v>25.06</v>
      </c>
      <c r="Q42" s="183">
        <v>85.13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1548.13</v>
      </c>
      <c r="C43" s="162">
        <v>862.89</v>
      </c>
      <c r="D43" s="162">
        <v>275.26</v>
      </c>
      <c r="E43" s="162">
        <v>409.98</v>
      </c>
      <c r="F43" s="161">
        <v>66.819999999999993</v>
      </c>
      <c r="G43" s="162" t="s">
        <v>79</v>
      </c>
      <c r="H43" s="162">
        <v>51.58</v>
      </c>
      <c r="I43" s="162" t="s">
        <v>79</v>
      </c>
      <c r="J43" s="161">
        <v>346.26</v>
      </c>
      <c r="K43" s="162" t="s">
        <v>79</v>
      </c>
      <c r="L43" s="162">
        <v>82.15</v>
      </c>
      <c r="M43" s="162" t="s">
        <v>79</v>
      </c>
      <c r="N43" s="161">
        <v>1135.05</v>
      </c>
      <c r="O43" s="162">
        <v>707.32</v>
      </c>
      <c r="P43" s="162">
        <v>141.54</v>
      </c>
      <c r="Q43" s="162">
        <v>286.19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21.47</v>
      </c>
      <c r="C44" s="17">
        <v>1.1299999999999999</v>
      </c>
      <c r="D44" s="17">
        <v>20.32</v>
      </c>
      <c r="E44" s="17">
        <v>0.02</v>
      </c>
      <c r="F44" s="16">
        <v>0.82</v>
      </c>
      <c r="G44" s="17" t="s">
        <v>79</v>
      </c>
      <c r="H44" s="17">
        <v>0.23</v>
      </c>
      <c r="I44" s="17" t="s">
        <v>79</v>
      </c>
      <c r="J44" s="16">
        <v>0.17</v>
      </c>
      <c r="K44" s="17" t="s">
        <v>79</v>
      </c>
      <c r="L44" s="17">
        <v>0.04</v>
      </c>
      <c r="M44" s="17" t="s">
        <v>79</v>
      </c>
      <c r="N44" s="16">
        <v>20.48</v>
      </c>
      <c r="O44" s="17">
        <v>0.42</v>
      </c>
      <c r="P44" s="17">
        <v>20.04</v>
      </c>
      <c r="Q44" s="17">
        <v>0.02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14.7</v>
      </c>
      <c r="C45" s="2">
        <v>1.97</v>
      </c>
      <c r="D45" s="2">
        <v>11.59</v>
      </c>
      <c r="E45" s="2">
        <v>1.1399999999999999</v>
      </c>
      <c r="F45" s="14">
        <v>0.76</v>
      </c>
      <c r="G45" s="2" t="s">
        <v>79</v>
      </c>
      <c r="H45" s="2">
        <v>0.32</v>
      </c>
      <c r="I45" s="2" t="s">
        <v>79</v>
      </c>
      <c r="J45" s="14">
        <v>0.15</v>
      </c>
      <c r="K45" s="2" t="s">
        <v>79</v>
      </c>
      <c r="L45" s="2">
        <v>0.04</v>
      </c>
      <c r="M45" s="2" t="s">
        <v>79</v>
      </c>
      <c r="N45" s="14">
        <v>13.78</v>
      </c>
      <c r="O45" s="2">
        <v>1.41</v>
      </c>
      <c r="P45" s="2">
        <v>11.23</v>
      </c>
      <c r="Q45" s="2">
        <v>1.1399999999999999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583.17999999999995</v>
      </c>
      <c r="C46" s="2">
        <v>81.33</v>
      </c>
      <c r="D46" s="2">
        <v>66.739999999999995</v>
      </c>
      <c r="E46" s="2">
        <v>435.11</v>
      </c>
      <c r="F46" s="14">
        <v>57.69</v>
      </c>
      <c r="G46" s="2" t="s">
        <v>79</v>
      </c>
      <c r="H46" s="2">
        <v>36.909999999999997</v>
      </c>
      <c r="I46" s="2" t="s">
        <v>79</v>
      </c>
      <c r="J46" s="14">
        <v>305.04000000000002</v>
      </c>
      <c r="K46" s="2" t="s">
        <v>79</v>
      </c>
      <c r="L46" s="2">
        <v>7.77</v>
      </c>
      <c r="M46" s="2" t="s">
        <v>79</v>
      </c>
      <c r="N46" s="14">
        <v>220.45</v>
      </c>
      <c r="O46" s="2">
        <v>14.29</v>
      </c>
      <c r="P46" s="2">
        <v>22.06</v>
      </c>
      <c r="Q46" s="2">
        <v>184.09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82">
        <v>389.77</v>
      </c>
      <c r="C47" s="183">
        <v>68.239999999999995</v>
      </c>
      <c r="D47" s="183">
        <v>49.09</v>
      </c>
      <c r="E47" s="183">
        <v>272.44</v>
      </c>
      <c r="F47" s="182">
        <v>16.2</v>
      </c>
      <c r="G47" s="183" t="s">
        <v>79</v>
      </c>
      <c r="H47" s="183">
        <v>12.8</v>
      </c>
      <c r="I47" s="183" t="s">
        <v>79</v>
      </c>
      <c r="J47" s="182">
        <v>132.25</v>
      </c>
      <c r="K47" s="183" t="s">
        <v>79</v>
      </c>
      <c r="L47" s="183">
        <v>8.5500000000000007</v>
      </c>
      <c r="M47" s="183" t="s">
        <v>79</v>
      </c>
      <c r="N47" s="182">
        <v>241.32</v>
      </c>
      <c r="O47" s="183">
        <v>55.83</v>
      </c>
      <c r="P47" s="183">
        <v>27.74</v>
      </c>
      <c r="Q47" s="183">
        <v>157.75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1748.31</v>
      </c>
      <c r="C48" s="162">
        <v>875.15</v>
      </c>
      <c r="D48" s="162">
        <v>301.64</v>
      </c>
      <c r="E48" s="162">
        <v>571.52</v>
      </c>
      <c r="F48" s="161">
        <v>108.37</v>
      </c>
      <c r="G48" s="162" t="s">
        <v>79</v>
      </c>
      <c r="H48" s="162">
        <v>75.599999999999994</v>
      </c>
      <c r="I48" s="162" t="s">
        <v>79</v>
      </c>
      <c r="J48" s="161">
        <v>519.07000000000005</v>
      </c>
      <c r="K48" s="162" t="s">
        <v>79</v>
      </c>
      <c r="L48" s="162">
        <v>81.37</v>
      </c>
      <c r="M48" s="162" t="s">
        <v>79</v>
      </c>
      <c r="N48" s="161">
        <v>1120.8800000000001</v>
      </c>
      <c r="O48" s="162">
        <v>664.79</v>
      </c>
      <c r="P48" s="162">
        <v>144.66999999999999</v>
      </c>
      <c r="Q48" s="162">
        <v>311.41000000000003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1456.24</v>
      </c>
      <c r="C49" s="17">
        <v>369.58</v>
      </c>
      <c r="D49" s="17">
        <v>236.16</v>
      </c>
      <c r="E49" s="17">
        <v>850.5</v>
      </c>
      <c r="F49" s="16">
        <v>91.13</v>
      </c>
      <c r="G49" s="17" t="s">
        <v>79</v>
      </c>
      <c r="H49" s="17">
        <v>80.62</v>
      </c>
      <c r="I49" s="17" t="s">
        <v>79</v>
      </c>
      <c r="J49" s="16">
        <v>515.39</v>
      </c>
      <c r="K49" s="17" t="s">
        <v>79</v>
      </c>
      <c r="L49" s="17">
        <v>32.69</v>
      </c>
      <c r="M49" s="17" t="s">
        <v>79</v>
      </c>
      <c r="N49" s="16">
        <v>849.71</v>
      </c>
      <c r="O49" s="17">
        <v>308.7</v>
      </c>
      <c r="P49" s="17">
        <v>122.85</v>
      </c>
      <c r="Q49" s="17">
        <v>418.16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1421.55</v>
      </c>
      <c r="C50" s="2">
        <v>301.81</v>
      </c>
      <c r="D50" s="2">
        <v>233.02</v>
      </c>
      <c r="E50" s="2">
        <v>886.73</v>
      </c>
      <c r="F50" s="14">
        <v>121.09</v>
      </c>
      <c r="G50" s="2" t="s">
        <v>79</v>
      </c>
      <c r="H50" s="2">
        <v>113.7</v>
      </c>
      <c r="I50" s="2" t="s">
        <v>79</v>
      </c>
      <c r="J50" s="14">
        <v>424.48</v>
      </c>
      <c r="K50" s="2" t="s">
        <v>79</v>
      </c>
      <c r="L50" s="2">
        <v>28.19</v>
      </c>
      <c r="M50" s="2" t="s">
        <v>79</v>
      </c>
      <c r="N50" s="14">
        <v>875.99</v>
      </c>
      <c r="O50" s="2">
        <v>251.3</v>
      </c>
      <c r="P50" s="2">
        <v>91.14</v>
      </c>
      <c r="Q50" s="2">
        <v>533.54999999999995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35.68</v>
      </c>
      <c r="C51" s="2">
        <v>0.14000000000000001</v>
      </c>
      <c r="D51" s="2">
        <v>6.74</v>
      </c>
      <c r="E51" s="2">
        <v>28.79</v>
      </c>
      <c r="F51" s="14">
        <v>3.01</v>
      </c>
      <c r="G51" s="2" t="s">
        <v>79</v>
      </c>
      <c r="H51" s="2">
        <v>1.1100000000000001</v>
      </c>
      <c r="I51" s="2" t="s">
        <v>79</v>
      </c>
      <c r="J51" s="14">
        <v>15.19</v>
      </c>
      <c r="K51" s="2" t="s">
        <v>79</v>
      </c>
      <c r="L51" s="2">
        <v>3.66</v>
      </c>
      <c r="M51" s="2" t="s">
        <v>79</v>
      </c>
      <c r="N51" s="14">
        <v>17.48</v>
      </c>
      <c r="O51" s="2">
        <v>0.11</v>
      </c>
      <c r="P51" s="2">
        <v>1.96</v>
      </c>
      <c r="Q51" s="2">
        <v>15.41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82">
        <v>213.26</v>
      </c>
      <c r="C52" s="183">
        <v>71.05</v>
      </c>
      <c r="D52" s="183">
        <v>60.08</v>
      </c>
      <c r="E52" s="183">
        <v>82.13</v>
      </c>
      <c r="F52" s="182">
        <v>13.75</v>
      </c>
      <c r="G52" s="183" t="s">
        <v>79</v>
      </c>
      <c r="H52" s="183">
        <v>5.91</v>
      </c>
      <c r="I52" s="183" t="s">
        <v>79</v>
      </c>
      <c r="J52" s="182">
        <v>78.86</v>
      </c>
      <c r="K52" s="183" t="s">
        <v>79</v>
      </c>
      <c r="L52" s="183">
        <v>24.55</v>
      </c>
      <c r="M52" s="183" t="s">
        <v>79</v>
      </c>
      <c r="N52" s="182">
        <v>120.65</v>
      </c>
      <c r="O52" s="183">
        <v>53.47</v>
      </c>
      <c r="P52" s="183">
        <v>29.62</v>
      </c>
      <c r="Q52" s="183">
        <v>37.56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1534.06</v>
      </c>
      <c r="C53" s="162">
        <v>871.73</v>
      </c>
      <c r="D53" s="162">
        <v>237.96</v>
      </c>
      <c r="E53" s="162">
        <v>424.37</v>
      </c>
      <c r="F53" s="161">
        <v>61.64</v>
      </c>
      <c r="G53" s="162" t="s">
        <v>79</v>
      </c>
      <c r="H53" s="162">
        <v>35.5</v>
      </c>
      <c r="I53" s="162" t="s">
        <v>79</v>
      </c>
      <c r="J53" s="161">
        <v>515.94000000000005</v>
      </c>
      <c r="K53" s="162" t="s">
        <v>79</v>
      </c>
      <c r="L53" s="162">
        <v>57.65</v>
      </c>
      <c r="M53" s="162" t="s">
        <v>79</v>
      </c>
      <c r="N53" s="161">
        <v>956.48</v>
      </c>
      <c r="O53" s="162">
        <v>668.63</v>
      </c>
      <c r="P53" s="162">
        <v>144.80000000000001</v>
      </c>
      <c r="Q53" s="162">
        <v>143.05000000000001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2510.29</v>
      </c>
      <c r="C54" s="162">
        <v>1467.3</v>
      </c>
      <c r="D54" s="162">
        <v>280.27999999999997</v>
      </c>
      <c r="E54" s="162">
        <v>762.71</v>
      </c>
      <c r="F54" s="161">
        <v>43.03</v>
      </c>
      <c r="G54" s="162" t="s">
        <v>79</v>
      </c>
      <c r="H54" s="162">
        <v>12.07</v>
      </c>
      <c r="I54" s="162" t="s">
        <v>79</v>
      </c>
      <c r="J54" s="161">
        <v>611.32000000000005</v>
      </c>
      <c r="K54" s="162" t="s">
        <v>79</v>
      </c>
      <c r="L54" s="162">
        <v>59.17</v>
      </c>
      <c r="M54" s="162" t="s">
        <v>79</v>
      </c>
      <c r="N54" s="161">
        <v>1855.94</v>
      </c>
      <c r="O54" s="162">
        <v>1192.1300000000001</v>
      </c>
      <c r="P54" s="162">
        <v>209.04</v>
      </c>
      <c r="Q54" s="162">
        <v>454.78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8ACA-8EB3-5846-9BE3-5D5D311EA505}">
  <dimension ref="A1:AO54"/>
  <sheetViews>
    <sheetView zoomScale="85" zoomScaleNormal="85" workbookViewId="0"/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205</v>
      </c>
      <c r="C7" s="195" t="s">
        <v>205</v>
      </c>
      <c r="D7" s="195" t="s">
        <v>205</v>
      </c>
      <c r="E7" s="195" t="s">
        <v>205</v>
      </c>
      <c r="F7" s="195" t="s">
        <v>206</v>
      </c>
      <c r="G7" s="195" t="s">
        <v>206</v>
      </c>
      <c r="H7" s="195" t="s">
        <v>206</v>
      </c>
      <c r="I7" s="195" t="s">
        <v>206</v>
      </c>
      <c r="J7" s="195" t="s">
        <v>207</v>
      </c>
      <c r="K7" s="195" t="s">
        <v>207</v>
      </c>
      <c r="L7" s="195" t="s">
        <v>207</v>
      </c>
      <c r="M7" s="195" t="s">
        <v>207</v>
      </c>
      <c r="N7" s="195" t="s">
        <v>208</v>
      </c>
      <c r="O7" s="195" t="s">
        <v>208</v>
      </c>
      <c r="P7" s="195" t="s">
        <v>208</v>
      </c>
      <c r="Q7" s="195" t="s">
        <v>208</v>
      </c>
    </row>
    <row r="8" spans="1:41" s="120" customFormat="1" ht="17" x14ac:dyDescent="0.2">
      <c r="A8" s="73" t="s">
        <v>14</v>
      </c>
      <c r="B8" s="195" t="s">
        <v>209</v>
      </c>
      <c r="C8" s="195" t="s">
        <v>209</v>
      </c>
      <c r="D8" s="195" t="s">
        <v>209</v>
      </c>
      <c r="E8" s="195" t="s">
        <v>209</v>
      </c>
      <c r="F8" s="195" t="s">
        <v>210</v>
      </c>
      <c r="G8" s="195" t="s">
        <v>210</v>
      </c>
      <c r="H8" s="195" t="s">
        <v>210</v>
      </c>
      <c r="I8" s="195" t="s">
        <v>210</v>
      </c>
      <c r="J8" s="195" t="s">
        <v>211</v>
      </c>
      <c r="K8" s="195" t="s">
        <v>211</v>
      </c>
      <c r="L8" s="195" t="s">
        <v>211</v>
      </c>
      <c r="M8" s="195" t="s">
        <v>211</v>
      </c>
      <c r="N8" s="195" t="s">
        <v>212</v>
      </c>
      <c r="O8" s="195" t="s">
        <v>212</v>
      </c>
      <c r="P8" s="195" t="s">
        <v>212</v>
      </c>
      <c r="Q8" s="195" t="s">
        <v>212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221489</v>
      </c>
      <c r="C10" s="81">
        <v>219206</v>
      </c>
      <c r="D10" s="81">
        <v>2239</v>
      </c>
      <c r="E10" s="81">
        <v>44</v>
      </c>
      <c r="F10" s="80">
        <v>1513</v>
      </c>
      <c r="G10" s="81">
        <v>1206</v>
      </c>
      <c r="H10" s="81">
        <v>302</v>
      </c>
      <c r="I10" s="81">
        <v>5</v>
      </c>
      <c r="J10" s="80">
        <v>33687</v>
      </c>
      <c r="K10" s="81">
        <v>33446</v>
      </c>
      <c r="L10" s="81">
        <v>223</v>
      </c>
      <c r="M10" s="81">
        <v>18</v>
      </c>
      <c r="N10" s="80">
        <v>186289</v>
      </c>
      <c r="O10" s="81">
        <v>184554</v>
      </c>
      <c r="P10" s="81">
        <v>1714</v>
      </c>
      <c r="Q10" s="81">
        <v>21</v>
      </c>
      <c r="R10" s="82"/>
    </row>
    <row r="11" spans="1:41" x14ac:dyDescent="0.2">
      <c r="A11" s="122" t="s">
        <v>28</v>
      </c>
      <c r="B11" s="104">
        <v>25093.75</v>
      </c>
      <c r="C11" s="105">
        <v>12220.7</v>
      </c>
      <c r="D11" s="105">
        <v>4719.49</v>
      </c>
      <c r="E11" s="105">
        <v>8153.57</v>
      </c>
      <c r="F11" s="104">
        <v>1529.75</v>
      </c>
      <c r="G11" s="105">
        <v>344.29</v>
      </c>
      <c r="H11" s="105">
        <v>1064.69</v>
      </c>
      <c r="I11" s="105">
        <v>120.77</v>
      </c>
      <c r="J11" s="104">
        <v>7838.55</v>
      </c>
      <c r="K11" s="105">
        <v>1982.07</v>
      </c>
      <c r="L11" s="105">
        <v>898.33</v>
      </c>
      <c r="M11" s="105">
        <v>4958.1499999999996</v>
      </c>
      <c r="N11" s="104">
        <v>15725.46</v>
      </c>
      <c r="O11" s="105">
        <v>9894.34</v>
      </c>
      <c r="P11" s="105">
        <v>2756.47</v>
      </c>
      <c r="Q11" s="105">
        <v>3074.65</v>
      </c>
      <c r="R11" s="82"/>
    </row>
    <row r="12" spans="1:41" x14ac:dyDescent="0.2">
      <c r="A12" s="170" t="s">
        <v>29</v>
      </c>
      <c r="B12" s="107">
        <v>911.68</v>
      </c>
      <c r="C12" s="108">
        <v>104.35</v>
      </c>
      <c r="D12" s="108">
        <v>194.77</v>
      </c>
      <c r="E12" s="108">
        <v>612.55999999999995</v>
      </c>
      <c r="F12" s="107">
        <v>78.3</v>
      </c>
      <c r="G12" s="108">
        <v>6.27</v>
      </c>
      <c r="H12" s="108">
        <v>72.03</v>
      </c>
      <c r="I12" s="108">
        <v>0</v>
      </c>
      <c r="J12" s="107">
        <v>638.28</v>
      </c>
      <c r="K12" s="108">
        <v>30.87</v>
      </c>
      <c r="L12" s="108">
        <v>77.81</v>
      </c>
      <c r="M12" s="108">
        <v>529.61</v>
      </c>
      <c r="N12" s="107">
        <v>195.09</v>
      </c>
      <c r="O12" s="108">
        <v>67.209999999999994</v>
      </c>
      <c r="P12" s="108">
        <v>44.93</v>
      </c>
      <c r="Q12" s="108">
        <v>82.96</v>
      </c>
      <c r="R12" s="82"/>
    </row>
    <row r="13" spans="1:41" ht="17" x14ac:dyDescent="0.2">
      <c r="A13" s="124" t="s">
        <v>30</v>
      </c>
      <c r="B13" s="104">
        <v>4827.57</v>
      </c>
      <c r="C13" s="105">
        <v>1662.76</v>
      </c>
      <c r="D13" s="105">
        <v>977.24</v>
      </c>
      <c r="E13" s="105">
        <v>2187.58</v>
      </c>
      <c r="F13" s="104">
        <v>379.88</v>
      </c>
      <c r="G13" s="105">
        <v>38.17</v>
      </c>
      <c r="H13" s="105">
        <v>338.03</v>
      </c>
      <c r="I13" s="105">
        <v>3.67</v>
      </c>
      <c r="J13" s="104">
        <v>2457.36</v>
      </c>
      <c r="K13" s="105">
        <v>595.33000000000004</v>
      </c>
      <c r="L13" s="105">
        <v>252.81</v>
      </c>
      <c r="M13" s="105">
        <v>1609.21</v>
      </c>
      <c r="N13" s="104">
        <v>1990.34</v>
      </c>
      <c r="O13" s="105">
        <v>1029.25</v>
      </c>
      <c r="P13" s="105">
        <v>386.39</v>
      </c>
      <c r="Q13" s="105">
        <v>574.70000000000005</v>
      </c>
      <c r="R13" s="82"/>
    </row>
    <row r="14" spans="1:41" s="98" customFormat="1" ht="34" x14ac:dyDescent="0.2">
      <c r="A14" s="124" t="s">
        <v>31</v>
      </c>
      <c r="B14" s="82">
        <v>3224.96</v>
      </c>
      <c r="C14">
        <v>891.61</v>
      </c>
      <c r="D14">
        <v>627.71</v>
      </c>
      <c r="E14">
        <v>1705.64</v>
      </c>
      <c r="F14" s="82">
        <v>306.74</v>
      </c>
      <c r="G14">
        <v>33.21</v>
      </c>
      <c r="H14">
        <v>270.76</v>
      </c>
      <c r="I14">
        <v>2.76</v>
      </c>
      <c r="J14" s="82">
        <v>1987.34</v>
      </c>
      <c r="K14">
        <v>414.38</v>
      </c>
      <c r="L14">
        <v>185.82</v>
      </c>
      <c r="M14">
        <v>1387.14</v>
      </c>
      <c r="N14" s="82">
        <v>930.88</v>
      </c>
      <c r="O14">
        <v>444.01</v>
      </c>
      <c r="P14">
        <v>171.13</v>
      </c>
      <c r="Q14">
        <v>315.73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-1.54</v>
      </c>
      <c r="C15" s="108">
        <v>-2.13</v>
      </c>
      <c r="D15" s="108">
        <v>-0.23</v>
      </c>
      <c r="E15" s="108">
        <v>0.82</v>
      </c>
      <c r="F15" s="107">
        <v>-0.14000000000000001</v>
      </c>
      <c r="G15" s="108">
        <v>-0.22</v>
      </c>
      <c r="H15" s="108">
        <v>-0.02</v>
      </c>
      <c r="I15" s="108">
        <v>0.1</v>
      </c>
      <c r="J15" s="107">
        <v>4.99</v>
      </c>
      <c r="K15" s="108">
        <v>-1.74</v>
      </c>
      <c r="L15" s="108">
        <v>4.4000000000000004</v>
      </c>
      <c r="M15" s="108">
        <v>2.34</v>
      </c>
      <c r="N15" s="107">
        <v>-6.39</v>
      </c>
      <c r="O15" s="108">
        <v>-0.17</v>
      </c>
      <c r="P15" s="108">
        <v>-4.5999999999999996</v>
      </c>
      <c r="Q15" s="108">
        <v>-1.62</v>
      </c>
      <c r="R15" s="82"/>
    </row>
    <row r="16" spans="1:41" s="90" customFormat="1" x14ac:dyDescent="0.2">
      <c r="A16" s="125" t="s">
        <v>33</v>
      </c>
      <c r="B16" s="171">
        <v>1604.16</v>
      </c>
      <c r="C16" s="172">
        <v>773.28</v>
      </c>
      <c r="D16" s="172">
        <v>349.76</v>
      </c>
      <c r="E16" s="172">
        <v>481.12</v>
      </c>
      <c r="F16" s="171">
        <v>73.28</v>
      </c>
      <c r="G16" s="172">
        <v>5.17</v>
      </c>
      <c r="H16" s="172">
        <v>67.3</v>
      </c>
      <c r="I16" s="172">
        <v>0.8</v>
      </c>
      <c r="J16" s="171">
        <v>465.02</v>
      </c>
      <c r="K16" s="172">
        <v>182.69</v>
      </c>
      <c r="L16" s="172">
        <v>62.6</v>
      </c>
      <c r="M16" s="172">
        <v>219.73</v>
      </c>
      <c r="N16" s="171">
        <v>1065.8599999999999</v>
      </c>
      <c r="O16" s="172">
        <v>585.41</v>
      </c>
      <c r="P16" s="172">
        <v>219.86</v>
      </c>
      <c r="Q16" s="172">
        <v>260.58999999999997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914.77</v>
      </c>
      <c r="C17" s="105">
        <v>4.88</v>
      </c>
      <c r="D17" s="105">
        <v>52.76</v>
      </c>
      <c r="E17" s="105">
        <v>857.13</v>
      </c>
      <c r="F17" s="104">
        <v>1.36</v>
      </c>
      <c r="G17" s="105">
        <v>0.01</v>
      </c>
      <c r="H17" s="105">
        <v>1.35</v>
      </c>
      <c r="I17" s="105">
        <v>0</v>
      </c>
      <c r="J17" s="104">
        <v>652.26</v>
      </c>
      <c r="K17" s="105">
        <v>0.7</v>
      </c>
      <c r="L17" s="105">
        <v>11.89</v>
      </c>
      <c r="M17" s="105">
        <v>639.66999999999996</v>
      </c>
      <c r="N17" s="104">
        <v>261.14999999999998</v>
      </c>
      <c r="O17" s="105">
        <v>4.17</v>
      </c>
      <c r="P17" s="105">
        <v>39.51</v>
      </c>
      <c r="Q17" s="105">
        <v>217.46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19351.41</v>
      </c>
      <c r="C18">
        <v>10553.06</v>
      </c>
      <c r="D18">
        <v>3689.49</v>
      </c>
      <c r="E18">
        <v>5108.8599999999997</v>
      </c>
      <c r="F18" s="82">
        <v>1148.51</v>
      </c>
      <c r="G18">
        <v>306.11</v>
      </c>
      <c r="H18">
        <v>725.3</v>
      </c>
      <c r="I18">
        <v>117.1</v>
      </c>
      <c r="J18" s="82">
        <v>4728.93</v>
      </c>
      <c r="K18">
        <v>1386.03</v>
      </c>
      <c r="L18">
        <v>633.62</v>
      </c>
      <c r="M18">
        <v>2709.27</v>
      </c>
      <c r="N18" s="82">
        <v>13473.97</v>
      </c>
      <c r="O18">
        <v>8860.91</v>
      </c>
      <c r="P18">
        <v>2330.5700000000002</v>
      </c>
      <c r="Q18">
        <v>2282.4899999999998</v>
      </c>
      <c r="R18" s="82"/>
    </row>
    <row r="19" spans="1:41" ht="17" x14ac:dyDescent="0.2">
      <c r="A19" s="124" t="s">
        <v>36</v>
      </c>
      <c r="B19" s="82">
        <v>16.23</v>
      </c>
      <c r="C19">
        <v>23.34</v>
      </c>
      <c r="D19">
        <v>2.73</v>
      </c>
      <c r="E19">
        <v>-9.84</v>
      </c>
      <c r="F19" s="82">
        <v>4.16</v>
      </c>
      <c r="G19">
        <v>0.11</v>
      </c>
      <c r="H19">
        <v>4.05</v>
      </c>
      <c r="I19">
        <v>0</v>
      </c>
      <c r="J19" s="82">
        <v>-5.91</v>
      </c>
      <c r="K19">
        <v>4.09</v>
      </c>
      <c r="L19">
        <v>0.94</v>
      </c>
      <c r="M19">
        <v>-10.95</v>
      </c>
      <c r="N19" s="82">
        <v>17.98</v>
      </c>
      <c r="O19">
        <v>19.14</v>
      </c>
      <c r="P19">
        <v>-2.2599999999999998</v>
      </c>
      <c r="Q19">
        <v>1.1000000000000001</v>
      </c>
      <c r="R19" s="82"/>
    </row>
    <row r="20" spans="1:41" ht="17" x14ac:dyDescent="0.2">
      <c r="A20" s="124" t="s">
        <v>37</v>
      </c>
      <c r="B20" s="82">
        <v>69.88</v>
      </c>
      <c r="C20">
        <v>26.92</v>
      </c>
      <c r="D20">
        <v>7.33</v>
      </c>
      <c r="E20">
        <v>35.630000000000003</v>
      </c>
      <c r="F20" s="82">
        <v>0.95</v>
      </c>
      <c r="G20">
        <v>0.09</v>
      </c>
      <c r="H20">
        <v>0.85</v>
      </c>
      <c r="I20">
        <v>0</v>
      </c>
      <c r="J20" s="82">
        <v>21.96</v>
      </c>
      <c r="K20">
        <v>4.1500000000000004</v>
      </c>
      <c r="L20">
        <v>2.6</v>
      </c>
      <c r="M20">
        <v>15.21</v>
      </c>
      <c r="N20" s="82">
        <v>46.97</v>
      </c>
      <c r="O20">
        <v>22.67</v>
      </c>
      <c r="P20">
        <v>3.88</v>
      </c>
      <c r="Q20">
        <v>20.43</v>
      </c>
      <c r="R20" s="82"/>
    </row>
    <row r="21" spans="1:41" s="98" customFormat="1" ht="34" x14ac:dyDescent="0.2">
      <c r="A21" s="173" t="s">
        <v>38</v>
      </c>
      <c r="B21" s="107">
        <v>20352.29</v>
      </c>
      <c r="C21" s="108">
        <v>10608.2</v>
      </c>
      <c r="D21" s="108">
        <v>3752.31</v>
      </c>
      <c r="E21" s="108">
        <v>5991.78</v>
      </c>
      <c r="F21" s="107">
        <v>1154.98</v>
      </c>
      <c r="G21" s="108">
        <v>306.33</v>
      </c>
      <c r="H21" s="108">
        <v>731.56</v>
      </c>
      <c r="I21" s="108">
        <v>117.1</v>
      </c>
      <c r="J21" s="107">
        <v>5397.24</v>
      </c>
      <c r="K21" s="108">
        <v>1394.98</v>
      </c>
      <c r="L21" s="108">
        <v>649.05999999999995</v>
      </c>
      <c r="M21" s="108">
        <v>3353.2</v>
      </c>
      <c r="N21" s="107">
        <v>13800.07</v>
      </c>
      <c r="O21" s="108">
        <v>8906.89</v>
      </c>
      <c r="P21" s="108">
        <v>2371.6999999999998</v>
      </c>
      <c r="Q21" s="108">
        <v>2521.48</v>
      </c>
      <c r="R21" s="82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2292.16</v>
      </c>
      <c r="C22" s="105">
        <v>1156.69</v>
      </c>
      <c r="D22" s="105">
        <v>332.77</v>
      </c>
      <c r="E22" s="105">
        <v>802.71</v>
      </c>
      <c r="F22" s="104">
        <v>116.71</v>
      </c>
      <c r="G22" s="105">
        <v>36.93</v>
      </c>
      <c r="H22" s="105">
        <v>79.430000000000007</v>
      </c>
      <c r="I22" s="105">
        <v>0.34</v>
      </c>
      <c r="J22" s="104">
        <v>950.65</v>
      </c>
      <c r="K22" s="105">
        <v>222.78</v>
      </c>
      <c r="L22" s="105">
        <v>80.42</v>
      </c>
      <c r="M22" s="105">
        <v>647.45000000000005</v>
      </c>
      <c r="N22" s="104">
        <v>1224.8</v>
      </c>
      <c r="O22" s="105">
        <v>896.97</v>
      </c>
      <c r="P22" s="105">
        <v>172.91</v>
      </c>
      <c r="Q22" s="105">
        <v>154.91999999999999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-25.08</v>
      </c>
      <c r="C23">
        <v>-7.89</v>
      </c>
      <c r="D23">
        <v>-1.75</v>
      </c>
      <c r="E23">
        <v>-15.44</v>
      </c>
      <c r="F23" s="82">
        <v>-0.78</v>
      </c>
      <c r="G23">
        <v>-0.66</v>
      </c>
      <c r="H23">
        <v>-0.12</v>
      </c>
      <c r="I23">
        <v>0</v>
      </c>
      <c r="J23" s="82">
        <v>-20.47</v>
      </c>
      <c r="K23">
        <v>-2.27</v>
      </c>
      <c r="L23">
        <v>-0.98</v>
      </c>
      <c r="M23">
        <v>-17.21</v>
      </c>
      <c r="N23" s="82">
        <v>-3.84</v>
      </c>
      <c r="O23">
        <v>-4.96</v>
      </c>
      <c r="P23">
        <v>-0.65</v>
      </c>
      <c r="Q23">
        <v>1.77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8373.93</v>
      </c>
      <c r="C24">
        <v>4172.99</v>
      </c>
      <c r="D24">
        <v>1583.99</v>
      </c>
      <c r="E24">
        <v>2616.9499999999998</v>
      </c>
      <c r="F24" s="82">
        <v>757.44</v>
      </c>
      <c r="G24">
        <v>229.98</v>
      </c>
      <c r="H24">
        <v>478.82</v>
      </c>
      <c r="I24">
        <v>48.65</v>
      </c>
      <c r="J24" s="82">
        <v>2526.33</v>
      </c>
      <c r="K24">
        <v>589.58000000000004</v>
      </c>
      <c r="L24">
        <v>270.58999999999997</v>
      </c>
      <c r="M24">
        <v>1666.17</v>
      </c>
      <c r="N24" s="82">
        <v>5090.16</v>
      </c>
      <c r="O24">
        <v>3353.44</v>
      </c>
      <c r="P24">
        <v>834.58</v>
      </c>
      <c r="Q24">
        <v>902.13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1501.99</v>
      </c>
      <c r="C25">
        <v>243.41</v>
      </c>
      <c r="D25">
        <v>354.17</v>
      </c>
      <c r="E25">
        <v>904.41</v>
      </c>
      <c r="F25" s="82">
        <v>155.87</v>
      </c>
      <c r="G25">
        <v>51.93</v>
      </c>
      <c r="H25">
        <v>92.14</v>
      </c>
      <c r="I25">
        <v>11.8</v>
      </c>
      <c r="J25" s="82">
        <v>877.02</v>
      </c>
      <c r="K25">
        <v>31.15</v>
      </c>
      <c r="L25">
        <v>97.77</v>
      </c>
      <c r="M25">
        <v>748.1</v>
      </c>
      <c r="N25" s="82">
        <v>469.09</v>
      </c>
      <c r="O25">
        <v>160.33000000000001</v>
      </c>
      <c r="P25">
        <v>164.25</v>
      </c>
      <c r="Q25">
        <v>144.51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935.28</v>
      </c>
      <c r="C26">
        <v>328.16</v>
      </c>
      <c r="D26">
        <v>278.20999999999998</v>
      </c>
      <c r="E26">
        <v>328.91</v>
      </c>
      <c r="F26" s="82">
        <v>67.569999999999993</v>
      </c>
      <c r="G26">
        <v>15.58</v>
      </c>
      <c r="H26">
        <v>47.3</v>
      </c>
      <c r="I26">
        <v>4.6900000000000004</v>
      </c>
      <c r="J26" s="82">
        <v>247.17</v>
      </c>
      <c r="K26">
        <v>31.92</v>
      </c>
      <c r="L26">
        <v>36.770000000000003</v>
      </c>
      <c r="M26">
        <v>178.48</v>
      </c>
      <c r="N26" s="82">
        <v>620.54</v>
      </c>
      <c r="O26">
        <v>280.66000000000003</v>
      </c>
      <c r="P26">
        <v>194.14</v>
      </c>
      <c r="Q26">
        <v>145.74</v>
      </c>
      <c r="R26" s="82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122.03</v>
      </c>
      <c r="C27">
        <v>22.68</v>
      </c>
      <c r="D27">
        <v>30.42</v>
      </c>
      <c r="E27">
        <v>68.930000000000007</v>
      </c>
      <c r="F27" s="82">
        <v>1.6</v>
      </c>
      <c r="G27">
        <v>0.25</v>
      </c>
      <c r="H27">
        <v>1.35</v>
      </c>
      <c r="I27" t="s">
        <v>79</v>
      </c>
      <c r="J27" s="82">
        <v>63.06</v>
      </c>
      <c r="K27">
        <v>2.82</v>
      </c>
      <c r="L27">
        <v>4.88</v>
      </c>
      <c r="M27">
        <v>55.36</v>
      </c>
      <c r="N27" s="82">
        <v>57.37</v>
      </c>
      <c r="O27">
        <v>19.600000000000001</v>
      </c>
      <c r="P27">
        <v>24.2</v>
      </c>
      <c r="Q27">
        <v>13.57</v>
      </c>
      <c r="R27" s="82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243.51</v>
      </c>
      <c r="C28">
        <v>25.01</v>
      </c>
      <c r="D28">
        <v>58.14</v>
      </c>
      <c r="E28">
        <v>160.35</v>
      </c>
      <c r="F28" s="82">
        <v>19.37</v>
      </c>
      <c r="G28">
        <v>5.34</v>
      </c>
      <c r="H28">
        <v>13.73</v>
      </c>
      <c r="I28">
        <v>0.31</v>
      </c>
      <c r="J28" s="82">
        <v>99.87</v>
      </c>
      <c r="K28">
        <v>3.2</v>
      </c>
      <c r="L28">
        <v>11.8</v>
      </c>
      <c r="M28">
        <v>84.87</v>
      </c>
      <c r="N28" s="82">
        <v>124.26</v>
      </c>
      <c r="O28">
        <v>16.48</v>
      </c>
      <c r="P28">
        <v>32.61</v>
      </c>
      <c r="Q28">
        <v>75.180000000000007</v>
      </c>
      <c r="R28" s="82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532.1</v>
      </c>
      <c r="C29">
        <v>212.13</v>
      </c>
      <c r="D29">
        <v>225.45</v>
      </c>
      <c r="E29">
        <v>94.52</v>
      </c>
      <c r="F29" s="82">
        <v>270.23</v>
      </c>
      <c r="G29">
        <v>59.15</v>
      </c>
      <c r="H29">
        <v>211.07</v>
      </c>
      <c r="I29">
        <v>0.01</v>
      </c>
      <c r="J29" s="82">
        <v>113.3</v>
      </c>
      <c r="K29">
        <v>20.7</v>
      </c>
      <c r="L29">
        <v>3.69</v>
      </c>
      <c r="M29">
        <v>88.91</v>
      </c>
      <c r="N29" s="82">
        <v>148.56</v>
      </c>
      <c r="O29">
        <v>132.28</v>
      </c>
      <c r="P29">
        <v>10.69</v>
      </c>
      <c r="Q29">
        <v>5.6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33.880000000000003</v>
      </c>
      <c r="C30">
        <v>1.58</v>
      </c>
      <c r="D30">
        <v>23.26</v>
      </c>
      <c r="E30">
        <v>9.0500000000000007</v>
      </c>
      <c r="F30" s="82">
        <v>23.43</v>
      </c>
      <c r="G30">
        <v>1.28</v>
      </c>
      <c r="H30">
        <v>22.15</v>
      </c>
      <c r="I30">
        <v>0</v>
      </c>
      <c r="J30" s="82">
        <v>9.48</v>
      </c>
      <c r="K30">
        <v>0</v>
      </c>
      <c r="L30">
        <v>0.51</v>
      </c>
      <c r="M30">
        <v>8.9600000000000009</v>
      </c>
      <c r="N30" s="82">
        <v>0.97</v>
      </c>
      <c r="O30">
        <v>0.3</v>
      </c>
      <c r="P30">
        <v>0.59</v>
      </c>
      <c r="Q30">
        <v>0.09</v>
      </c>
      <c r="R30" s="82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410.77</v>
      </c>
      <c r="C31">
        <v>100.31</v>
      </c>
      <c r="D31">
        <v>161.13999999999999</v>
      </c>
      <c r="E31">
        <v>149.32</v>
      </c>
      <c r="F31" s="82">
        <v>99.18</v>
      </c>
      <c r="G31">
        <v>8.91</v>
      </c>
      <c r="H31">
        <v>89.92</v>
      </c>
      <c r="I31">
        <v>0.36</v>
      </c>
      <c r="J31" s="82">
        <v>112.77</v>
      </c>
      <c r="K31">
        <v>9.5299999999999994</v>
      </c>
      <c r="L31">
        <v>10.68</v>
      </c>
      <c r="M31">
        <v>92.57</v>
      </c>
      <c r="N31" s="82">
        <v>198.81</v>
      </c>
      <c r="O31">
        <v>81.88</v>
      </c>
      <c r="P31">
        <v>60.54</v>
      </c>
      <c r="Q31">
        <v>56.39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157.72999999999999</v>
      </c>
      <c r="C32" s="108">
        <v>28.85</v>
      </c>
      <c r="D32" s="108">
        <v>61.03</v>
      </c>
      <c r="E32" s="108">
        <v>67.849999999999994</v>
      </c>
      <c r="F32" s="107">
        <v>5.71</v>
      </c>
      <c r="G32" s="108">
        <v>0.65</v>
      </c>
      <c r="H32" s="108">
        <v>5.04</v>
      </c>
      <c r="I32" s="108">
        <v>0.02</v>
      </c>
      <c r="J32" s="107">
        <v>34.58</v>
      </c>
      <c r="K32" s="108">
        <v>1.25</v>
      </c>
      <c r="L32" s="108">
        <v>9.83</v>
      </c>
      <c r="M32" s="108">
        <v>23.5</v>
      </c>
      <c r="N32" s="107">
        <v>117.44</v>
      </c>
      <c r="O32" s="108">
        <v>26.95</v>
      </c>
      <c r="P32" s="108">
        <v>46.16</v>
      </c>
      <c r="Q32" s="108">
        <v>44.33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11436.77</v>
      </c>
      <c r="C33" s="172">
        <v>6171.51</v>
      </c>
      <c r="D33" s="172">
        <v>2251.37</v>
      </c>
      <c r="E33" s="172">
        <v>3013.89</v>
      </c>
      <c r="F33" s="171">
        <v>525.94000000000005</v>
      </c>
      <c r="G33" s="172">
        <v>95.5</v>
      </c>
      <c r="H33" s="172">
        <v>361.88</v>
      </c>
      <c r="I33" s="172">
        <v>68.56</v>
      </c>
      <c r="J33" s="171">
        <v>2406.27</v>
      </c>
      <c r="K33" s="172">
        <v>778.76</v>
      </c>
      <c r="L33" s="172">
        <v>354.64</v>
      </c>
      <c r="M33" s="172">
        <v>1272.8699999999999</v>
      </c>
      <c r="N33" s="171">
        <v>8504.56</v>
      </c>
      <c r="O33" s="172">
        <v>5297.25</v>
      </c>
      <c r="P33" s="172">
        <v>1534.85</v>
      </c>
      <c r="Q33" s="172">
        <v>1672.46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526.52</v>
      </c>
      <c r="C34" s="105">
        <v>301.42</v>
      </c>
      <c r="D34" s="105">
        <v>80.400000000000006</v>
      </c>
      <c r="E34" s="105">
        <v>144.71</v>
      </c>
      <c r="F34" s="104">
        <v>29.14</v>
      </c>
      <c r="G34" s="105">
        <v>5.08</v>
      </c>
      <c r="H34" s="105">
        <v>20.170000000000002</v>
      </c>
      <c r="I34" s="105">
        <v>3.89</v>
      </c>
      <c r="J34" s="104">
        <v>111.28</v>
      </c>
      <c r="K34" s="105">
        <v>40.08</v>
      </c>
      <c r="L34" s="105">
        <v>11.29</v>
      </c>
      <c r="M34" s="105">
        <v>59.91</v>
      </c>
      <c r="N34" s="104">
        <v>386.11</v>
      </c>
      <c r="O34" s="105">
        <v>256.25</v>
      </c>
      <c r="P34" s="105">
        <v>48.94</v>
      </c>
      <c r="Q34" s="105">
        <v>80.91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182.97</v>
      </c>
      <c r="C35" s="108">
        <v>94.47</v>
      </c>
      <c r="D35" s="108">
        <v>84.99</v>
      </c>
      <c r="E35" s="108">
        <v>3.52</v>
      </c>
      <c r="F35" s="107">
        <v>102.15</v>
      </c>
      <c r="G35" s="108">
        <v>34.36</v>
      </c>
      <c r="H35" s="108">
        <v>67.540000000000006</v>
      </c>
      <c r="I35" s="108">
        <v>0.24</v>
      </c>
      <c r="J35" s="107">
        <v>5.89</v>
      </c>
      <c r="K35" s="108">
        <v>4.1900000000000004</v>
      </c>
      <c r="L35" s="108">
        <v>1.21</v>
      </c>
      <c r="M35" s="108">
        <v>0.49</v>
      </c>
      <c r="N35" s="107">
        <v>74.94</v>
      </c>
      <c r="O35" s="108">
        <v>55.92</v>
      </c>
      <c r="P35" s="108">
        <v>16.239999999999998</v>
      </c>
      <c r="Q35" s="108">
        <v>2.78</v>
      </c>
      <c r="R35" s="82"/>
    </row>
    <row r="36" spans="1:41" x14ac:dyDescent="0.2">
      <c r="A36" s="131" t="s">
        <v>52</v>
      </c>
      <c r="B36" s="171">
        <v>11093.22</v>
      </c>
      <c r="C36" s="172">
        <v>5964.56</v>
      </c>
      <c r="D36" s="172">
        <v>2255.96</v>
      </c>
      <c r="E36" s="172">
        <v>2872.7</v>
      </c>
      <c r="F36" s="171">
        <v>598.95000000000005</v>
      </c>
      <c r="G36" s="172">
        <v>124.78</v>
      </c>
      <c r="H36" s="172">
        <v>409.25</v>
      </c>
      <c r="I36" s="172">
        <v>64.92</v>
      </c>
      <c r="J36" s="171">
        <v>2300.88</v>
      </c>
      <c r="K36" s="172">
        <v>742.86</v>
      </c>
      <c r="L36" s="172">
        <v>344.56</v>
      </c>
      <c r="M36" s="172">
        <v>1213.46</v>
      </c>
      <c r="N36" s="171">
        <v>8193.39</v>
      </c>
      <c r="O36" s="172">
        <v>5096.91</v>
      </c>
      <c r="P36" s="172">
        <v>1502.15</v>
      </c>
      <c r="Q36" s="172">
        <v>1594.33</v>
      </c>
      <c r="R36" s="82"/>
    </row>
    <row r="37" spans="1:41" s="90" customFormat="1" ht="17" x14ac:dyDescent="0.2">
      <c r="A37" s="128" t="s">
        <v>53</v>
      </c>
      <c r="B37" s="104">
        <v>6305.53</v>
      </c>
      <c r="C37" s="105">
        <v>3292.72</v>
      </c>
      <c r="D37" s="105">
        <v>1480.14</v>
      </c>
      <c r="E37" s="105">
        <v>1532.68</v>
      </c>
      <c r="F37" s="104">
        <v>371.13</v>
      </c>
      <c r="G37" s="105">
        <v>80.09</v>
      </c>
      <c r="H37" s="105">
        <v>254.38</v>
      </c>
      <c r="I37" s="105">
        <v>36.659999999999997</v>
      </c>
      <c r="J37" s="104">
        <v>1271.93</v>
      </c>
      <c r="K37" s="105">
        <v>355.39</v>
      </c>
      <c r="L37" s="105">
        <v>214.91</v>
      </c>
      <c r="M37" s="105">
        <v>701.62</v>
      </c>
      <c r="N37" s="104">
        <v>4662.4799999999996</v>
      </c>
      <c r="O37" s="105">
        <v>2857.23</v>
      </c>
      <c r="P37" s="105">
        <v>1010.85</v>
      </c>
      <c r="Q37" s="105">
        <v>794.4</v>
      </c>
      <c r="R37" s="82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2174.2399999999998</v>
      </c>
      <c r="C38" s="108">
        <v>1147.9100000000001</v>
      </c>
      <c r="D38" s="108">
        <v>448.98</v>
      </c>
      <c r="E38" s="108">
        <v>577.34</v>
      </c>
      <c r="F38" s="107">
        <v>165.79</v>
      </c>
      <c r="G38" s="108">
        <v>34.85</v>
      </c>
      <c r="H38" s="108">
        <v>112.72</v>
      </c>
      <c r="I38" s="108">
        <v>18.21</v>
      </c>
      <c r="J38" s="107">
        <v>496.83</v>
      </c>
      <c r="K38" s="108">
        <v>149.09</v>
      </c>
      <c r="L38" s="108">
        <v>73.91</v>
      </c>
      <c r="M38" s="108">
        <v>273.83</v>
      </c>
      <c r="N38" s="107">
        <v>1511.62</v>
      </c>
      <c r="O38" s="108">
        <v>963.97</v>
      </c>
      <c r="P38" s="108">
        <v>262.36</v>
      </c>
      <c r="Q38" s="108">
        <v>285.29000000000002</v>
      </c>
      <c r="R38" s="82"/>
    </row>
    <row r="39" spans="1:41" x14ac:dyDescent="0.2">
      <c r="A39" s="131" t="s">
        <v>55</v>
      </c>
      <c r="B39" s="171">
        <v>2613.4499999999998</v>
      </c>
      <c r="C39" s="172">
        <v>1523.93</v>
      </c>
      <c r="D39" s="172">
        <v>326.83999999999997</v>
      </c>
      <c r="E39" s="172">
        <v>762.68</v>
      </c>
      <c r="F39" s="171">
        <v>62.03</v>
      </c>
      <c r="G39" s="172">
        <v>9.84</v>
      </c>
      <c r="H39" s="172">
        <v>42.15</v>
      </c>
      <c r="I39" s="172">
        <v>10.050000000000001</v>
      </c>
      <c r="J39" s="171">
        <v>532.12</v>
      </c>
      <c r="K39" s="172">
        <v>238.38</v>
      </c>
      <c r="L39" s="172">
        <v>55.74</v>
      </c>
      <c r="M39" s="172">
        <v>238</v>
      </c>
      <c r="N39" s="171">
        <v>2019.3</v>
      </c>
      <c r="O39" s="172">
        <v>1275.72</v>
      </c>
      <c r="P39" s="172">
        <v>228.95</v>
      </c>
      <c r="Q39" s="172">
        <v>514.63</v>
      </c>
      <c r="R39" s="82"/>
    </row>
    <row r="40" spans="1:41" ht="34" x14ac:dyDescent="0.2">
      <c r="A40" s="128" t="s">
        <v>56</v>
      </c>
      <c r="B40" s="104">
        <v>405.58</v>
      </c>
      <c r="C40" s="105">
        <v>111.26</v>
      </c>
      <c r="D40" s="105">
        <v>106.29</v>
      </c>
      <c r="E40" s="105">
        <v>188.03</v>
      </c>
      <c r="F40" s="104">
        <v>56.15</v>
      </c>
      <c r="G40" s="105">
        <v>11.93</v>
      </c>
      <c r="H40" s="105">
        <v>41.25</v>
      </c>
      <c r="I40" s="105">
        <v>2.97</v>
      </c>
      <c r="J40" s="104">
        <v>151.08000000000001</v>
      </c>
      <c r="K40" s="105">
        <v>14.42</v>
      </c>
      <c r="L40" s="105">
        <v>23.45</v>
      </c>
      <c r="M40" s="105">
        <v>113.2</v>
      </c>
      <c r="N40" s="104">
        <v>198.35</v>
      </c>
      <c r="O40" s="105">
        <v>84.91</v>
      </c>
      <c r="P40" s="105">
        <v>41.58</v>
      </c>
      <c r="Q40" s="105">
        <v>71.849999999999994</v>
      </c>
      <c r="R40" s="82"/>
    </row>
    <row r="41" spans="1:41" ht="17" x14ac:dyDescent="0.2">
      <c r="A41" s="128" t="s">
        <v>57</v>
      </c>
      <c r="B41" s="82">
        <v>1187.99</v>
      </c>
      <c r="C41">
        <v>560.97</v>
      </c>
      <c r="D41">
        <v>167.1</v>
      </c>
      <c r="E41">
        <v>459.92</v>
      </c>
      <c r="F41" s="82">
        <v>42.93</v>
      </c>
      <c r="G41">
        <v>9</v>
      </c>
      <c r="H41">
        <v>31.27</v>
      </c>
      <c r="I41">
        <v>2.66</v>
      </c>
      <c r="J41" s="82">
        <v>280.5</v>
      </c>
      <c r="K41">
        <v>71.61</v>
      </c>
      <c r="L41">
        <v>16.09</v>
      </c>
      <c r="M41">
        <v>192.8</v>
      </c>
      <c r="N41" s="82">
        <v>864.55</v>
      </c>
      <c r="O41">
        <v>480.36</v>
      </c>
      <c r="P41">
        <v>119.74</v>
      </c>
      <c r="Q41">
        <v>264.45999999999998</v>
      </c>
      <c r="R41" s="82"/>
    </row>
    <row r="42" spans="1:41" s="90" customFormat="1" ht="17" x14ac:dyDescent="0.2">
      <c r="A42" s="128" t="s">
        <v>58</v>
      </c>
      <c r="B42" s="107">
        <v>439.6</v>
      </c>
      <c r="C42" s="108">
        <v>192.51</v>
      </c>
      <c r="D42" s="108">
        <v>66.13</v>
      </c>
      <c r="E42" s="108">
        <v>180.96</v>
      </c>
      <c r="F42" s="107">
        <v>41.35</v>
      </c>
      <c r="G42" s="108">
        <v>13.4</v>
      </c>
      <c r="H42" s="108">
        <v>27.81</v>
      </c>
      <c r="I42" s="108">
        <v>0.13</v>
      </c>
      <c r="J42" s="107">
        <v>183.04</v>
      </c>
      <c r="K42" s="108">
        <v>39.450000000000003</v>
      </c>
      <c r="L42" s="108">
        <v>17.66</v>
      </c>
      <c r="M42" s="108">
        <v>125.93</v>
      </c>
      <c r="N42" s="107">
        <v>215.21</v>
      </c>
      <c r="O42" s="108">
        <v>139.65</v>
      </c>
      <c r="P42" s="108">
        <v>20.66</v>
      </c>
      <c r="Q42" s="108">
        <v>54.89</v>
      </c>
      <c r="R42" s="8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1391.44</v>
      </c>
      <c r="C43" s="172">
        <v>881.71</v>
      </c>
      <c r="D43" s="172">
        <v>199.9</v>
      </c>
      <c r="E43" s="172">
        <v>309.83</v>
      </c>
      <c r="F43" s="171">
        <v>33.909999999999997</v>
      </c>
      <c r="G43" s="172">
        <v>-0.64</v>
      </c>
      <c r="H43" s="172">
        <v>24.31</v>
      </c>
      <c r="I43" s="172">
        <v>10.23</v>
      </c>
      <c r="J43" s="171">
        <v>219.65</v>
      </c>
      <c r="K43" s="172">
        <v>141.74</v>
      </c>
      <c r="L43" s="172">
        <v>45.45</v>
      </c>
      <c r="M43" s="172">
        <v>32.47</v>
      </c>
      <c r="N43" s="171">
        <v>1137.8900000000001</v>
      </c>
      <c r="O43" s="172">
        <v>740.62</v>
      </c>
      <c r="P43" s="172">
        <v>130.13</v>
      </c>
      <c r="Q43" s="172">
        <v>267.13</v>
      </c>
      <c r="R43" s="82"/>
    </row>
    <row r="44" spans="1:41" ht="17" x14ac:dyDescent="0.2">
      <c r="A44" s="128" t="s">
        <v>60</v>
      </c>
      <c r="B44" s="104">
        <v>18.41</v>
      </c>
      <c r="C44" s="105">
        <v>0.38</v>
      </c>
      <c r="D44" s="105">
        <v>17.559999999999999</v>
      </c>
      <c r="E44" s="105">
        <v>0.48</v>
      </c>
      <c r="F44" s="104">
        <v>0.73</v>
      </c>
      <c r="G44" s="105">
        <v>0.12</v>
      </c>
      <c r="H44" s="105">
        <v>0.61</v>
      </c>
      <c r="I44" s="105">
        <v>0</v>
      </c>
      <c r="J44" s="104">
        <v>0.37</v>
      </c>
      <c r="K44" s="105">
        <v>0.05</v>
      </c>
      <c r="L44" s="105" t="s">
        <v>79</v>
      </c>
      <c r="M44" s="105">
        <v>0.35</v>
      </c>
      <c r="N44" s="104">
        <v>17.32</v>
      </c>
      <c r="O44" s="105">
        <v>0.21</v>
      </c>
      <c r="P44" s="105">
        <v>16.97</v>
      </c>
      <c r="Q44" s="105">
        <v>0.13</v>
      </c>
      <c r="R44" s="82"/>
    </row>
    <row r="45" spans="1:41" ht="17" x14ac:dyDescent="0.2">
      <c r="A45" s="128" t="s">
        <v>61</v>
      </c>
      <c r="B45" s="82">
        <v>3.66</v>
      </c>
      <c r="C45">
        <v>0.91</v>
      </c>
      <c r="D45">
        <v>2.23</v>
      </c>
      <c r="E45">
        <v>0.52</v>
      </c>
      <c r="F45" s="82">
        <v>1.8</v>
      </c>
      <c r="G45">
        <v>0.56999999999999995</v>
      </c>
      <c r="H45">
        <v>1.22</v>
      </c>
      <c r="I45">
        <v>0</v>
      </c>
      <c r="J45" s="82">
        <v>0.12</v>
      </c>
      <c r="K45">
        <v>0.12</v>
      </c>
      <c r="L45">
        <v>0</v>
      </c>
      <c r="M45">
        <v>0</v>
      </c>
      <c r="N45" s="82">
        <v>1.75</v>
      </c>
      <c r="O45">
        <v>0.22</v>
      </c>
      <c r="P45">
        <v>1.01</v>
      </c>
      <c r="Q45">
        <v>0.52</v>
      </c>
      <c r="R45" s="82"/>
    </row>
    <row r="46" spans="1:41" ht="17" x14ac:dyDescent="0.2">
      <c r="A46" s="128" t="s">
        <v>62</v>
      </c>
      <c r="B46" s="82">
        <v>287.74</v>
      </c>
      <c r="C46">
        <v>42.5</v>
      </c>
      <c r="D46">
        <v>59.68</v>
      </c>
      <c r="E46">
        <v>185.56</v>
      </c>
      <c r="F46" s="82">
        <v>39.659999999999997</v>
      </c>
      <c r="G46">
        <v>10.39</v>
      </c>
      <c r="H46">
        <v>23.5</v>
      </c>
      <c r="I46">
        <v>5.77</v>
      </c>
      <c r="J46" s="82">
        <v>48.68</v>
      </c>
      <c r="K46">
        <v>12.04</v>
      </c>
      <c r="L46">
        <v>4.83</v>
      </c>
      <c r="M46">
        <v>31.81</v>
      </c>
      <c r="N46" s="82">
        <v>199.4</v>
      </c>
      <c r="O46">
        <v>20.07</v>
      </c>
      <c r="P46">
        <v>31.35</v>
      </c>
      <c r="Q46">
        <v>147.97999999999999</v>
      </c>
      <c r="R46" s="82"/>
    </row>
    <row r="47" spans="1:41" s="90" customFormat="1" ht="17" x14ac:dyDescent="0.2">
      <c r="A47" s="128" t="s">
        <v>63</v>
      </c>
      <c r="B47" s="107">
        <v>472.65</v>
      </c>
      <c r="C47" s="108">
        <v>63.28</v>
      </c>
      <c r="D47" s="108">
        <v>85.54</v>
      </c>
      <c r="E47" s="108">
        <v>323.83</v>
      </c>
      <c r="F47" s="107">
        <v>18.649999999999999</v>
      </c>
      <c r="G47" s="108">
        <v>5.98</v>
      </c>
      <c r="H47" s="108">
        <v>12.56</v>
      </c>
      <c r="I47" s="108">
        <v>0.1</v>
      </c>
      <c r="J47" s="107">
        <v>198.58</v>
      </c>
      <c r="K47" s="108">
        <v>7.13</v>
      </c>
      <c r="L47" s="108">
        <v>42.67</v>
      </c>
      <c r="M47" s="108">
        <v>148.77000000000001</v>
      </c>
      <c r="N47" s="107">
        <v>255.43</v>
      </c>
      <c r="O47" s="108">
        <v>50.17</v>
      </c>
      <c r="P47" s="108">
        <v>30.31</v>
      </c>
      <c r="Q47" s="108">
        <v>174.95</v>
      </c>
      <c r="R47" s="82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1221.29</v>
      </c>
      <c r="C48" s="172">
        <v>860.4</v>
      </c>
      <c r="D48" s="172">
        <v>189.37</v>
      </c>
      <c r="E48" s="172">
        <v>171.52</v>
      </c>
      <c r="F48" s="171">
        <v>53.85</v>
      </c>
      <c r="G48" s="172">
        <v>3.31</v>
      </c>
      <c r="H48" s="172">
        <v>34.65</v>
      </c>
      <c r="I48" s="172">
        <v>15.9</v>
      </c>
      <c r="J48" s="171">
        <v>70</v>
      </c>
      <c r="K48" s="172">
        <v>146.57</v>
      </c>
      <c r="L48" s="172">
        <v>7.58</v>
      </c>
      <c r="M48" s="172">
        <v>-84.15</v>
      </c>
      <c r="N48" s="171">
        <v>1097.43</v>
      </c>
      <c r="O48" s="172">
        <v>710.52</v>
      </c>
      <c r="P48" s="172">
        <v>147.13999999999999</v>
      </c>
      <c r="Q48" s="172">
        <v>239.77</v>
      </c>
      <c r="R48" s="82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18" ht="17" x14ac:dyDescent="0.2">
      <c r="A49" s="132" t="s">
        <v>65</v>
      </c>
      <c r="B49" s="104">
        <v>853.31</v>
      </c>
      <c r="C49" s="105">
        <v>346.74</v>
      </c>
      <c r="D49" s="105">
        <v>184.79</v>
      </c>
      <c r="E49" s="105">
        <v>321.77999999999997</v>
      </c>
      <c r="F49" s="104">
        <v>57.16</v>
      </c>
      <c r="G49" s="105">
        <v>6.91</v>
      </c>
      <c r="H49" s="105">
        <v>49.13</v>
      </c>
      <c r="I49" s="105">
        <v>1.1200000000000001</v>
      </c>
      <c r="J49" s="104">
        <v>220.27</v>
      </c>
      <c r="K49" s="105">
        <v>39.880000000000003</v>
      </c>
      <c r="L49" s="105">
        <v>42.66</v>
      </c>
      <c r="M49" s="105">
        <v>137.72999999999999</v>
      </c>
      <c r="N49" s="104">
        <v>575.89</v>
      </c>
      <c r="O49" s="105">
        <v>299.95999999999998</v>
      </c>
      <c r="P49" s="105">
        <v>93</v>
      </c>
      <c r="Q49" s="105">
        <v>182.93</v>
      </c>
      <c r="R49" s="82"/>
    </row>
    <row r="50" spans="1:18" ht="17" x14ac:dyDescent="0.2">
      <c r="A50" s="128" t="s">
        <v>66</v>
      </c>
      <c r="B50" s="82">
        <v>821.25</v>
      </c>
      <c r="C50">
        <v>254.07</v>
      </c>
      <c r="D50">
        <v>174.26</v>
      </c>
      <c r="E50">
        <v>392.92</v>
      </c>
      <c r="F50" s="82">
        <v>71.41</v>
      </c>
      <c r="G50">
        <v>6.72</v>
      </c>
      <c r="H50">
        <v>64.11</v>
      </c>
      <c r="I50">
        <v>0.56999999999999995</v>
      </c>
      <c r="J50" s="82">
        <v>203.66</v>
      </c>
      <c r="K50">
        <v>30.5</v>
      </c>
      <c r="L50">
        <v>30.09</v>
      </c>
      <c r="M50">
        <v>143.06</v>
      </c>
      <c r="N50" s="82">
        <v>546.17999999999995</v>
      </c>
      <c r="O50">
        <v>216.84</v>
      </c>
      <c r="P50">
        <v>80.06</v>
      </c>
      <c r="Q50">
        <v>249.29</v>
      </c>
      <c r="R50" s="82"/>
    </row>
    <row r="51" spans="1:18" ht="17" x14ac:dyDescent="0.2">
      <c r="A51" s="128" t="s">
        <v>67</v>
      </c>
      <c r="B51" s="82">
        <v>22.68</v>
      </c>
      <c r="C51">
        <v>0.2</v>
      </c>
      <c r="D51">
        <v>3.34</v>
      </c>
      <c r="E51">
        <v>19.13</v>
      </c>
      <c r="F51" s="82">
        <v>2.97</v>
      </c>
      <c r="G51">
        <v>0.04</v>
      </c>
      <c r="H51">
        <v>1.59</v>
      </c>
      <c r="I51">
        <v>1.33</v>
      </c>
      <c r="J51" s="82">
        <v>5.55</v>
      </c>
      <c r="K51">
        <v>0.02</v>
      </c>
      <c r="L51">
        <v>0.87</v>
      </c>
      <c r="M51">
        <v>4.66</v>
      </c>
      <c r="N51" s="82">
        <v>14.16</v>
      </c>
      <c r="O51">
        <v>0.14000000000000001</v>
      </c>
      <c r="P51">
        <v>0.88</v>
      </c>
      <c r="Q51">
        <v>13.14</v>
      </c>
      <c r="R51" s="82"/>
    </row>
    <row r="52" spans="1:18" ht="17" x14ac:dyDescent="0.2">
      <c r="A52" s="128" t="s">
        <v>68</v>
      </c>
      <c r="B52" s="107">
        <v>171.62</v>
      </c>
      <c r="C52" s="108">
        <v>75.010000000000005</v>
      </c>
      <c r="D52" s="108">
        <v>39.97</v>
      </c>
      <c r="E52" s="108">
        <v>56.64</v>
      </c>
      <c r="F52" s="107">
        <v>9.24</v>
      </c>
      <c r="G52" s="108">
        <v>1.22</v>
      </c>
      <c r="H52" s="108">
        <v>4.12</v>
      </c>
      <c r="I52" s="108">
        <v>3.89</v>
      </c>
      <c r="J52" s="107">
        <v>48.18</v>
      </c>
      <c r="K52" s="108">
        <v>14.38</v>
      </c>
      <c r="L52" s="108">
        <v>9.86</v>
      </c>
      <c r="M52" s="108">
        <v>23.93</v>
      </c>
      <c r="N52" s="107">
        <v>114.2</v>
      </c>
      <c r="O52" s="108">
        <v>59.4</v>
      </c>
      <c r="P52" s="108">
        <v>25.99</v>
      </c>
      <c r="Q52" s="108">
        <v>28.82</v>
      </c>
      <c r="R52" s="82"/>
    </row>
    <row r="53" spans="1:18" x14ac:dyDescent="0.2">
      <c r="A53" s="131" t="s">
        <v>69</v>
      </c>
      <c r="B53" s="171">
        <v>1059.06</v>
      </c>
      <c r="C53" s="172">
        <v>877.87</v>
      </c>
      <c r="D53" s="172">
        <v>156.59</v>
      </c>
      <c r="E53" s="172">
        <v>24.61</v>
      </c>
      <c r="F53" s="171">
        <v>27.4</v>
      </c>
      <c r="G53" s="172">
        <v>2.23</v>
      </c>
      <c r="H53" s="172">
        <v>13.95</v>
      </c>
      <c r="I53" s="172">
        <v>11.22</v>
      </c>
      <c r="J53" s="171">
        <v>32.9</v>
      </c>
      <c r="K53" s="172">
        <v>141.55000000000001</v>
      </c>
      <c r="L53" s="172">
        <v>9.42</v>
      </c>
      <c r="M53" s="172">
        <v>-118.07</v>
      </c>
      <c r="N53" s="171">
        <v>998.77</v>
      </c>
      <c r="O53" s="172">
        <v>734.09</v>
      </c>
      <c r="P53" s="172">
        <v>133.22</v>
      </c>
      <c r="Q53" s="172">
        <v>131.46</v>
      </c>
      <c r="R53" s="82"/>
    </row>
    <row r="54" spans="1:18" x14ac:dyDescent="0.2">
      <c r="A54" s="130" t="s">
        <v>70</v>
      </c>
      <c r="B54" s="171">
        <v>2363.91</v>
      </c>
      <c r="C54" s="172">
        <v>1492.8</v>
      </c>
      <c r="D54" s="172">
        <v>286.05</v>
      </c>
      <c r="E54" s="172">
        <v>585.05999999999995</v>
      </c>
      <c r="F54" s="171">
        <v>42.45</v>
      </c>
      <c r="G54" s="172" t="s">
        <v>79</v>
      </c>
      <c r="H54" s="172">
        <v>16.05</v>
      </c>
      <c r="I54" s="172" t="s">
        <v>79</v>
      </c>
      <c r="J54" s="171">
        <v>447.08</v>
      </c>
      <c r="K54" s="172" t="s">
        <v>79</v>
      </c>
      <c r="L54" s="172">
        <v>46.08</v>
      </c>
      <c r="M54" s="172" t="s">
        <v>79</v>
      </c>
      <c r="N54" s="171">
        <v>1874.38</v>
      </c>
      <c r="O54" s="172">
        <v>1246.18</v>
      </c>
      <c r="P54" s="172">
        <v>223.92</v>
      </c>
      <c r="Q54" s="172">
        <v>404.28</v>
      </c>
      <c r="R54" s="82"/>
    </row>
  </sheetData>
  <sheetProtection selectLockedCells="1" selectUnlockedCells="1"/>
  <mergeCells count="8"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FED2-42E9-A24C-8A15-81842205EA80}">
  <dimension ref="A1:AO56"/>
  <sheetViews>
    <sheetView workbookViewId="0">
      <selection sqref="A1:IV65536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205</v>
      </c>
      <c r="C7" s="194" t="s">
        <v>205</v>
      </c>
      <c r="D7" s="194" t="s">
        <v>205</v>
      </c>
      <c r="E7" s="194" t="s">
        <v>205</v>
      </c>
      <c r="F7" s="194" t="s">
        <v>206</v>
      </c>
      <c r="G7" s="194" t="s">
        <v>206</v>
      </c>
      <c r="H7" s="194" t="s">
        <v>206</v>
      </c>
      <c r="I7" s="194" t="s">
        <v>206</v>
      </c>
      <c r="J7" s="194" t="s">
        <v>207</v>
      </c>
      <c r="K7" s="194" t="s">
        <v>207</v>
      </c>
      <c r="L7" s="194" t="s">
        <v>207</v>
      </c>
      <c r="M7" s="194" t="s">
        <v>207</v>
      </c>
      <c r="N7" s="194" t="s">
        <v>208</v>
      </c>
      <c r="O7" s="194" t="s">
        <v>208</v>
      </c>
      <c r="P7" s="194" t="s">
        <v>208</v>
      </c>
      <c r="Q7" s="194" t="s">
        <v>208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13</v>
      </c>
      <c r="X7" s="2" t="s">
        <v>13</v>
      </c>
      <c r="Y7" s="2" t="s">
        <v>13</v>
      </c>
      <c r="Z7" s="2" t="s">
        <v>13</v>
      </c>
      <c r="AA7" s="2" t="s">
        <v>13</v>
      </c>
      <c r="AB7" s="2" t="s">
        <v>13</v>
      </c>
      <c r="AC7" s="2" t="s">
        <v>13</v>
      </c>
      <c r="AD7" s="2" t="s">
        <v>13</v>
      </c>
      <c r="AE7" s="2" t="s">
        <v>13</v>
      </c>
      <c r="AF7" s="2" t="s">
        <v>13</v>
      </c>
      <c r="AG7" s="2" t="s">
        <v>13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209</v>
      </c>
      <c r="C8" s="194" t="s">
        <v>209</v>
      </c>
      <c r="D8" s="194" t="s">
        <v>209</v>
      </c>
      <c r="E8" s="194" t="s">
        <v>209</v>
      </c>
      <c r="F8" s="194" t="s">
        <v>210</v>
      </c>
      <c r="G8" s="194" t="s">
        <v>210</v>
      </c>
      <c r="H8" s="194" t="s">
        <v>210</v>
      </c>
      <c r="I8" s="194" t="s">
        <v>210</v>
      </c>
      <c r="J8" s="194" t="s">
        <v>211</v>
      </c>
      <c r="K8" s="194" t="s">
        <v>211</v>
      </c>
      <c r="L8" s="194" t="s">
        <v>211</v>
      </c>
      <c r="M8" s="194" t="s">
        <v>211</v>
      </c>
      <c r="N8" s="194" t="s">
        <v>212</v>
      </c>
      <c r="O8" s="194" t="s">
        <v>212</v>
      </c>
      <c r="P8" s="194" t="s">
        <v>212</v>
      </c>
      <c r="Q8" s="194" t="s">
        <v>212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 t="s">
        <v>13</v>
      </c>
      <c r="X8" s="2" t="s">
        <v>13</v>
      </c>
      <c r="Y8" s="2" t="s">
        <v>13</v>
      </c>
      <c r="Z8" s="2" t="s">
        <v>13</v>
      </c>
      <c r="AA8" s="2" t="s">
        <v>13</v>
      </c>
      <c r="AB8" s="2" t="s">
        <v>13</v>
      </c>
      <c r="AC8" s="2" t="s">
        <v>13</v>
      </c>
      <c r="AD8" s="2" t="s">
        <v>13</v>
      </c>
      <c r="AE8" s="2" t="s">
        <v>13</v>
      </c>
      <c r="AF8" s="2" t="s">
        <v>13</v>
      </c>
      <c r="AG8" s="2" t="s">
        <v>13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70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13</v>
      </c>
      <c r="X9" s="2" t="s">
        <v>13</v>
      </c>
      <c r="Y9" s="2" t="s">
        <v>13</v>
      </c>
      <c r="Z9" s="2" t="s">
        <v>13</v>
      </c>
      <c r="AA9" s="2" t="s">
        <v>13</v>
      </c>
      <c r="AB9" s="2" t="s">
        <v>13</v>
      </c>
      <c r="AC9" s="2" t="s">
        <v>13</v>
      </c>
      <c r="AD9" s="2" t="s">
        <v>13</v>
      </c>
      <c r="AE9" s="2" t="s">
        <v>13</v>
      </c>
      <c r="AF9" s="2" t="s">
        <v>13</v>
      </c>
      <c r="AG9" s="2" t="s">
        <v>13</v>
      </c>
      <c r="AH9" s="2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85" t="s">
        <v>27</v>
      </c>
      <c r="B10" s="12">
        <v>214299</v>
      </c>
      <c r="C10" s="13">
        <v>211938</v>
      </c>
      <c r="D10" s="13">
        <v>2314</v>
      </c>
      <c r="E10" s="13">
        <v>47</v>
      </c>
      <c r="F10" s="12">
        <v>1800</v>
      </c>
      <c r="G10" s="13">
        <v>1476</v>
      </c>
      <c r="H10" s="13">
        <v>319</v>
      </c>
      <c r="I10" s="13">
        <v>5</v>
      </c>
      <c r="J10" s="12">
        <v>34288</v>
      </c>
      <c r="K10" s="13">
        <v>34003</v>
      </c>
      <c r="L10" s="13">
        <v>263</v>
      </c>
      <c r="M10" s="13">
        <v>22</v>
      </c>
      <c r="N10" s="12">
        <v>178211</v>
      </c>
      <c r="O10" s="13">
        <v>176459</v>
      </c>
      <c r="P10" s="13">
        <v>1732</v>
      </c>
      <c r="Q10" s="13">
        <v>20</v>
      </c>
      <c r="R10" s="14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13</v>
      </c>
      <c r="X10" s="2" t="s">
        <v>13</v>
      </c>
      <c r="Y10" s="2" t="s">
        <v>13</v>
      </c>
      <c r="Z10" s="2" t="s">
        <v>13</v>
      </c>
      <c r="AA10" s="2" t="s">
        <v>13</v>
      </c>
      <c r="AB10" s="2" t="s">
        <v>13</v>
      </c>
      <c r="AC10" s="2" t="s">
        <v>13</v>
      </c>
      <c r="AD10" s="2" t="s">
        <v>13</v>
      </c>
      <c r="AE10" s="2" t="s">
        <v>13</v>
      </c>
      <c r="AF10" s="2" t="s">
        <v>13</v>
      </c>
      <c r="AG10" s="2" t="s">
        <v>13</v>
      </c>
      <c r="AH10" s="2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0.91</v>
      </c>
      <c r="C11" s="162">
        <v>0.61</v>
      </c>
      <c r="D11" s="162">
        <v>0.26</v>
      </c>
      <c r="E11" s="162">
        <v>0.04</v>
      </c>
      <c r="F11" s="161">
        <v>0.12</v>
      </c>
      <c r="G11" s="162" t="s">
        <v>79</v>
      </c>
      <c r="H11" s="162">
        <v>0.12</v>
      </c>
      <c r="I11" s="162" t="s">
        <v>79</v>
      </c>
      <c r="J11" s="161">
        <v>0.2</v>
      </c>
      <c r="K11" s="162" t="s">
        <v>79</v>
      </c>
      <c r="L11" s="162">
        <v>0.08</v>
      </c>
      <c r="M11" s="162" t="s">
        <v>79</v>
      </c>
      <c r="N11" s="161">
        <v>0.59</v>
      </c>
      <c r="O11" s="162">
        <v>0.52</v>
      </c>
      <c r="P11" s="162">
        <v>0.05</v>
      </c>
      <c r="Q11" s="162">
        <v>0.01</v>
      </c>
      <c r="R11" s="14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13</v>
      </c>
      <c r="X11" s="2" t="s">
        <v>13</v>
      </c>
      <c r="Y11" s="2" t="s">
        <v>13</v>
      </c>
      <c r="Z11" s="2" t="s">
        <v>13</v>
      </c>
      <c r="AA11" s="2" t="s">
        <v>13</v>
      </c>
      <c r="AB11" s="2" t="s">
        <v>13</v>
      </c>
      <c r="AC11" s="2" t="s">
        <v>13</v>
      </c>
      <c r="AD11" s="2" t="s">
        <v>13</v>
      </c>
      <c r="AE11" s="2" t="s">
        <v>13</v>
      </c>
      <c r="AF11" s="2" t="s">
        <v>13</v>
      </c>
      <c r="AG11" s="2" t="s">
        <v>13</v>
      </c>
      <c r="AH11" s="2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4695.33</v>
      </c>
      <c r="C12" s="164">
        <v>2629.4</v>
      </c>
      <c r="D12" s="164">
        <v>696.71</v>
      </c>
      <c r="E12" s="164">
        <v>1369.22</v>
      </c>
      <c r="F12" s="163">
        <v>196.52</v>
      </c>
      <c r="G12" s="164" t="s">
        <v>79</v>
      </c>
      <c r="H12" s="164">
        <v>171.57</v>
      </c>
      <c r="I12" s="164" t="s">
        <v>79</v>
      </c>
      <c r="J12" s="163">
        <v>839.13</v>
      </c>
      <c r="K12" s="164" t="s">
        <v>79</v>
      </c>
      <c r="L12" s="164">
        <v>88.82</v>
      </c>
      <c r="M12" s="164" t="s">
        <v>79</v>
      </c>
      <c r="N12" s="163">
        <v>3659.68</v>
      </c>
      <c r="O12" s="164">
        <v>2415.19</v>
      </c>
      <c r="P12" s="164">
        <v>436.31</v>
      </c>
      <c r="Q12" s="164">
        <v>808.18</v>
      </c>
      <c r="R12" s="14" t="s">
        <v>13</v>
      </c>
      <c r="S12" s="2" t="s">
        <v>13</v>
      </c>
      <c r="T12" s="2" t="s">
        <v>13</v>
      </c>
      <c r="U12" s="2" t="s">
        <v>13</v>
      </c>
      <c r="V12" s="2" t="s">
        <v>13</v>
      </c>
      <c r="W12" s="2" t="s">
        <v>13</v>
      </c>
      <c r="X12" s="2" t="s">
        <v>13</v>
      </c>
      <c r="Y12" s="2" t="s">
        <v>13</v>
      </c>
      <c r="Z12" s="2" t="s">
        <v>13</v>
      </c>
      <c r="AA12" s="2" t="s">
        <v>13</v>
      </c>
      <c r="AB12" s="2" t="s">
        <v>13</v>
      </c>
      <c r="AC12" s="2" t="s">
        <v>13</v>
      </c>
      <c r="AD12" s="2" t="s">
        <v>13</v>
      </c>
      <c r="AE12" s="2" t="s">
        <v>13</v>
      </c>
      <c r="AF12" s="2" t="s">
        <v>13</v>
      </c>
      <c r="AG12" s="2" t="s">
        <v>13</v>
      </c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3761.17</v>
      </c>
      <c r="C13" s="2">
        <v>2332.73</v>
      </c>
      <c r="D13" s="2">
        <v>421.3</v>
      </c>
      <c r="E13" s="2">
        <v>1007.14</v>
      </c>
      <c r="F13" s="14">
        <v>2.72</v>
      </c>
      <c r="G13" s="2" t="s">
        <v>79</v>
      </c>
      <c r="H13" s="2">
        <v>1.73</v>
      </c>
      <c r="I13" s="2" t="s">
        <v>79</v>
      </c>
      <c r="J13" s="14">
        <v>601.96</v>
      </c>
      <c r="K13" s="2" t="s">
        <v>79</v>
      </c>
      <c r="L13" s="2">
        <v>60.59</v>
      </c>
      <c r="M13" s="2" t="s">
        <v>79</v>
      </c>
      <c r="N13" s="14">
        <v>3156.48</v>
      </c>
      <c r="O13" s="2">
        <v>2184.4499999999998</v>
      </c>
      <c r="P13" s="2">
        <v>358.97</v>
      </c>
      <c r="Q13" s="2">
        <v>613.05999999999995</v>
      </c>
      <c r="R13" s="14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 t="s">
        <v>13</v>
      </c>
      <c r="X13" s="2" t="s">
        <v>13</v>
      </c>
      <c r="Y13" s="2" t="s">
        <v>13</v>
      </c>
      <c r="Z13" s="2" t="s">
        <v>13</v>
      </c>
      <c r="AA13" s="2" t="s">
        <v>13</v>
      </c>
      <c r="AB13" s="2" t="s">
        <v>13</v>
      </c>
      <c r="AC13" s="2" t="s">
        <v>13</v>
      </c>
      <c r="AD13" s="2" t="s">
        <v>13</v>
      </c>
      <c r="AE13" s="2" t="s">
        <v>13</v>
      </c>
      <c r="AF13" s="2" t="s">
        <v>13</v>
      </c>
      <c r="AG13" s="2" t="s">
        <v>13</v>
      </c>
      <c r="AH13" s="2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13723.5</v>
      </c>
      <c r="C14" s="26">
        <v>7751.78</v>
      </c>
      <c r="D14" s="26">
        <v>1871.78</v>
      </c>
      <c r="E14" s="26">
        <v>4099.9399999999996</v>
      </c>
      <c r="F14" s="165">
        <v>711.57</v>
      </c>
      <c r="G14" s="26" t="s">
        <v>79</v>
      </c>
      <c r="H14" s="26">
        <v>465.65</v>
      </c>
      <c r="I14" s="26" t="s">
        <v>79</v>
      </c>
      <c r="J14" s="165">
        <v>2662.66</v>
      </c>
      <c r="K14" s="26" t="s">
        <v>79</v>
      </c>
      <c r="L14" s="26">
        <v>199.07</v>
      </c>
      <c r="M14" s="26" t="s">
        <v>79</v>
      </c>
      <c r="N14" s="165">
        <v>10349.27</v>
      </c>
      <c r="O14" s="26">
        <v>6427.7</v>
      </c>
      <c r="P14" s="26">
        <v>1207.06</v>
      </c>
      <c r="Q14" s="26">
        <v>2714.51</v>
      </c>
      <c r="R14" s="14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13</v>
      </c>
      <c r="X14" s="2" t="s">
        <v>13</v>
      </c>
      <c r="Y14" s="2" t="s">
        <v>13</v>
      </c>
      <c r="Z14" s="2" t="s">
        <v>13</v>
      </c>
      <c r="AA14" s="2" t="s">
        <v>13</v>
      </c>
      <c r="AB14" s="2" t="s">
        <v>13</v>
      </c>
      <c r="AC14" s="2" t="s">
        <v>13</v>
      </c>
      <c r="AD14" s="2" t="s">
        <v>13</v>
      </c>
      <c r="AE14" s="2" t="s">
        <v>13</v>
      </c>
      <c r="AF14" s="2" t="s">
        <v>13</v>
      </c>
      <c r="AG14" s="2" t="s">
        <v>13</v>
      </c>
      <c r="AH14" s="2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148.22</v>
      </c>
      <c r="C15" s="2">
        <v>24.15</v>
      </c>
      <c r="D15" s="2">
        <v>33.07</v>
      </c>
      <c r="E15" s="2">
        <v>91</v>
      </c>
      <c r="F15" s="14">
        <v>35.79</v>
      </c>
      <c r="G15" s="2" t="s">
        <v>79</v>
      </c>
      <c r="H15" s="2">
        <v>20.73</v>
      </c>
      <c r="I15" s="2" t="s">
        <v>79</v>
      </c>
      <c r="J15" s="14">
        <v>16.8</v>
      </c>
      <c r="K15" s="2" t="s">
        <v>79</v>
      </c>
      <c r="L15" s="2">
        <v>4.43</v>
      </c>
      <c r="M15" s="2" t="s">
        <v>79</v>
      </c>
      <c r="N15" s="14">
        <v>95.63</v>
      </c>
      <c r="O15" s="2">
        <v>7.57</v>
      </c>
      <c r="P15" s="2">
        <v>7.91</v>
      </c>
      <c r="Q15" s="2">
        <v>80.150000000000006</v>
      </c>
      <c r="R15" s="14" t="s">
        <v>13</v>
      </c>
      <c r="S15" s="2" t="s">
        <v>13</v>
      </c>
      <c r="T15" s="2" t="s">
        <v>13</v>
      </c>
      <c r="U15" s="2" t="s">
        <v>13</v>
      </c>
      <c r="V15" s="2" t="s">
        <v>13</v>
      </c>
      <c r="W15" s="2" t="s">
        <v>13</v>
      </c>
      <c r="X15" s="2" t="s">
        <v>13</v>
      </c>
      <c r="Y15" s="2" t="s">
        <v>13</v>
      </c>
      <c r="Z15" s="2" t="s">
        <v>13</v>
      </c>
      <c r="AA15" s="2" t="s">
        <v>13</v>
      </c>
      <c r="AB15" s="2" t="s">
        <v>13</v>
      </c>
      <c r="AC15" s="2" t="s">
        <v>13</v>
      </c>
      <c r="AD15" s="2" t="s">
        <v>13</v>
      </c>
      <c r="AE15" s="2" t="s">
        <v>13</v>
      </c>
      <c r="AF15" s="2" t="s">
        <v>13</v>
      </c>
      <c r="AG15" s="2" t="s">
        <v>13</v>
      </c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1847.33</v>
      </c>
      <c r="C16" s="2">
        <v>295.72000000000003</v>
      </c>
      <c r="D16" s="2">
        <v>480.57</v>
      </c>
      <c r="E16" s="2">
        <v>1071.04</v>
      </c>
      <c r="F16" s="14">
        <v>391.17</v>
      </c>
      <c r="G16" s="2" t="s">
        <v>79</v>
      </c>
      <c r="H16" s="2">
        <v>256.64</v>
      </c>
      <c r="I16" s="2" t="s">
        <v>79</v>
      </c>
      <c r="J16" s="14">
        <v>148.51</v>
      </c>
      <c r="K16" s="2" t="s">
        <v>79</v>
      </c>
      <c r="L16" s="2">
        <v>40.619999999999997</v>
      </c>
      <c r="M16" s="2" t="s">
        <v>79</v>
      </c>
      <c r="N16" s="14">
        <v>1307.6500000000001</v>
      </c>
      <c r="O16" s="2">
        <v>142.30000000000001</v>
      </c>
      <c r="P16" s="2">
        <v>183.32</v>
      </c>
      <c r="Q16" s="2">
        <v>982.03</v>
      </c>
      <c r="R16" s="14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 t="s">
        <v>13</v>
      </c>
      <c r="X16" s="2" t="s">
        <v>13</v>
      </c>
      <c r="Y16" s="2" t="s">
        <v>13</v>
      </c>
      <c r="Z16" s="2" t="s">
        <v>13</v>
      </c>
      <c r="AA16" s="2" t="s">
        <v>13</v>
      </c>
      <c r="AB16" s="2" t="s">
        <v>13</v>
      </c>
      <c r="AC16" s="2" t="s">
        <v>13</v>
      </c>
      <c r="AD16" s="2" t="s">
        <v>13</v>
      </c>
      <c r="AE16" s="2" t="s">
        <v>13</v>
      </c>
      <c r="AF16" s="2" t="s">
        <v>13</v>
      </c>
      <c r="AG16" s="2" t="s">
        <v>13</v>
      </c>
      <c r="AH16" s="2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7928.89</v>
      </c>
      <c r="C17" s="2">
        <v>6546.74</v>
      </c>
      <c r="D17" s="2">
        <v>472.31</v>
      </c>
      <c r="E17" s="2">
        <v>909.84</v>
      </c>
      <c r="F17" s="14">
        <v>126.39</v>
      </c>
      <c r="G17" s="2" t="s">
        <v>79</v>
      </c>
      <c r="H17" s="2">
        <v>76.62</v>
      </c>
      <c r="I17" s="2" t="s">
        <v>79</v>
      </c>
      <c r="J17" s="14">
        <v>1284.3800000000001</v>
      </c>
      <c r="K17" s="2" t="s">
        <v>79</v>
      </c>
      <c r="L17" s="2">
        <v>34.869999999999997</v>
      </c>
      <c r="M17" s="2" t="s">
        <v>79</v>
      </c>
      <c r="N17" s="14">
        <v>6518.12</v>
      </c>
      <c r="O17" s="2">
        <v>5495.5</v>
      </c>
      <c r="P17" s="2">
        <v>360.82</v>
      </c>
      <c r="Q17" s="2">
        <v>661.8</v>
      </c>
      <c r="R17" s="14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 t="s">
        <v>13</v>
      </c>
      <c r="X17" s="2" t="s">
        <v>13</v>
      </c>
      <c r="Y17" s="2" t="s">
        <v>13</v>
      </c>
      <c r="Z17" s="2" t="s">
        <v>13</v>
      </c>
      <c r="AA17" s="2" t="s">
        <v>13</v>
      </c>
      <c r="AB17" s="2" t="s">
        <v>13</v>
      </c>
      <c r="AC17" s="2" t="s">
        <v>13</v>
      </c>
      <c r="AD17" s="2" t="s">
        <v>13</v>
      </c>
      <c r="AE17" s="2" t="s">
        <v>13</v>
      </c>
      <c r="AF17" s="2" t="s">
        <v>13</v>
      </c>
      <c r="AG17" s="2" t="s">
        <v>13</v>
      </c>
      <c r="AH17" s="2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3680.55</v>
      </c>
      <c r="C18" s="2">
        <v>867.09</v>
      </c>
      <c r="D18" s="2">
        <v>856.91</v>
      </c>
      <c r="E18" s="2">
        <v>1956.54</v>
      </c>
      <c r="F18" s="14">
        <v>148.47</v>
      </c>
      <c r="G18" s="2" t="s">
        <v>79</v>
      </c>
      <c r="H18" s="2">
        <v>102.46</v>
      </c>
      <c r="I18" s="2" t="s">
        <v>79</v>
      </c>
      <c r="J18" s="14">
        <v>1203.6199999999999</v>
      </c>
      <c r="K18" s="2" t="s">
        <v>79</v>
      </c>
      <c r="L18" s="2">
        <v>118.01</v>
      </c>
      <c r="M18" s="2" t="s">
        <v>79</v>
      </c>
      <c r="N18" s="14">
        <v>2328.46</v>
      </c>
      <c r="O18" s="2">
        <v>765.5</v>
      </c>
      <c r="P18" s="2">
        <v>636.44000000000005</v>
      </c>
      <c r="Q18" s="2">
        <v>926.51</v>
      </c>
      <c r="R18" s="14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13</v>
      </c>
      <c r="X18" s="2" t="s">
        <v>13</v>
      </c>
      <c r="Y18" s="2" t="s">
        <v>13</v>
      </c>
      <c r="Z18" s="2" t="s">
        <v>13</v>
      </c>
      <c r="AA18" s="2" t="s">
        <v>13</v>
      </c>
      <c r="AB18" s="2" t="s">
        <v>13</v>
      </c>
      <c r="AC18" s="2" t="s">
        <v>13</v>
      </c>
      <c r="AD18" s="2" t="s">
        <v>13</v>
      </c>
      <c r="AE18" s="2" t="s">
        <v>13</v>
      </c>
      <c r="AF18" s="2" t="s">
        <v>13</v>
      </c>
      <c r="AG18" s="2" t="s">
        <v>13</v>
      </c>
      <c r="AH18" s="2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730.39</v>
      </c>
      <c r="C19" s="2">
        <v>502.44</v>
      </c>
      <c r="D19" s="2">
        <v>127.6</v>
      </c>
      <c r="E19" s="2">
        <v>100.35</v>
      </c>
      <c r="F19" s="14">
        <v>28.4</v>
      </c>
      <c r="G19" s="2" t="s">
        <v>79</v>
      </c>
      <c r="H19" s="2">
        <v>23.37</v>
      </c>
      <c r="I19" s="2" t="s">
        <v>79</v>
      </c>
      <c r="J19" s="14">
        <v>122.83</v>
      </c>
      <c r="K19" s="2" t="s">
        <v>79</v>
      </c>
      <c r="L19" s="2">
        <v>21.98</v>
      </c>
      <c r="M19" s="2" t="s">
        <v>79</v>
      </c>
      <c r="N19" s="14">
        <v>579.16</v>
      </c>
      <c r="O19" s="2">
        <v>399.37</v>
      </c>
      <c r="P19" s="2">
        <v>82.24</v>
      </c>
      <c r="Q19" s="2">
        <v>97.55</v>
      </c>
      <c r="R19" s="14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 t="s">
        <v>13</v>
      </c>
      <c r="X19" s="2" t="s">
        <v>13</v>
      </c>
      <c r="Y19" s="2" t="s">
        <v>13</v>
      </c>
      <c r="Z19" s="2" t="s">
        <v>13</v>
      </c>
      <c r="AA19" s="2" t="s">
        <v>13</v>
      </c>
      <c r="AB19" s="2" t="s">
        <v>13</v>
      </c>
      <c r="AC19" s="2" t="s">
        <v>13</v>
      </c>
      <c r="AD19" s="2" t="s">
        <v>13</v>
      </c>
      <c r="AE19" s="2" t="s">
        <v>13</v>
      </c>
      <c r="AF19" s="2" t="s">
        <v>13</v>
      </c>
      <c r="AG19" s="2" t="s">
        <v>13</v>
      </c>
      <c r="AH19" s="2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103.44</v>
      </c>
      <c r="C20" s="2">
        <v>12.12</v>
      </c>
      <c r="D20" s="2">
        <v>25.02</v>
      </c>
      <c r="E20" s="2">
        <v>66.3</v>
      </c>
      <c r="F20" s="14">
        <v>9.09</v>
      </c>
      <c r="G20" s="2" t="s">
        <v>79</v>
      </c>
      <c r="H20" s="2">
        <v>8.66</v>
      </c>
      <c r="I20" s="2" t="s">
        <v>79</v>
      </c>
      <c r="J20" s="14">
        <v>8.5399999999999991</v>
      </c>
      <c r="K20" s="2" t="s">
        <v>79</v>
      </c>
      <c r="L20" s="2">
        <v>0.6</v>
      </c>
      <c r="M20" s="2" t="s">
        <v>79</v>
      </c>
      <c r="N20" s="14">
        <v>85.81</v>
      </c>
      <c r="O20" s="2">
        <v>11.23</v>
      </c>
      <c r="P20" s="2">
        <v>15.76</v>
      </c>
      <c r="Q20" s="2">
        <v>58.82</v>
      </c>
      <c r="R20" s="14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13</v>
      </c>
      <c r="X20" s="2" t="s">
        <v>13</v>
      </c>
      <c r="Y20" s="2" t="s">
        <v>13</v>
      </c>
      <c r="Z20" s="2" t="s">
        <v>13</v>
      </c>
      <c r="AA20" s="2" t="s">
        <v>13</v>
      </c>
      <c r="AB20" s="2" t="s">
        <v>13</v>
      </c>
      <c r="AC20" s="2" t="s">
        <v>13</v>
      </c>
      <c r="AD20" s="2" t="s">
        <v>13</v>
      </c>
      <c r="AE20" s="2" t="s">
        <v>13</v>
      </c>
      <c r="AF20" s="2" t="s">
        <v>13</v>
      </c>
      <c r="AG20" s="2" t="s">
        <v>13</v>
      </c>
      <c r="AH20" s="2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15.08</v>
      </c>
      <c r="C21" s="2">
        <v>5.96</v>
      </c>
      <c r="D21" s="2">
        <v>3.9</v>
      </c>
      <c r="E21" s="2">
        <v>5.22</v>
      </c>
      <c r="F21" s="14">
        <v>0.66</v>
      </c>
      <c r="G21" s="2" t="s">
        <v>79</v>
      </c>
      <c r="H21" s="2">
        <v>0.53</v>
      </c>
      <c r="I21" s="2" t="s">
        <v>79</v>
      </c>
      <c r="J21" s="14">
        <v>0.81</v>
      </c>
      <c r="K21" s="2" t="s">
        <v>79</v>
      </c>
      <c r="L21" s="2">
        <v>0.54</v>
      </c>
      <c r="M21" s="2" t="s">
        <v>79</v>
      </c>
      <c r="N21" s="14">
        <v>13.61</v>
      </c>
      <c r="O21" s="2">
        <v>5.58</v>
      </c>
      <c r="P21" s="2">
        <v>2.83</v>
      </c>
      <c r="Q21" s="2">
        <v>5.21</v>
      </c>
      <c r="R21" s="14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 t="s">
        <v>13</v>
      </c>
      <c r="X21" s="2" t="s">
        <v>13</v>
      </c>
      <c r="Y21" s="2" t="s">
        <v>13</v>
      </c>
      <c r="Z21" s="2" t="s">
        <v>13</v>
      </c>
      <c r="AA21" s="2" t="s">
        <v>13</v>
      </c>
      <c r="AB21" s="2" t="s">
        <v>13</v>
      </c>
      <c r="AC21" s="2" t="s">
        <v>13</v>
      </c>
      <c r="AD21" s="2" t="s">
        <v>13</v>
      </c>
      <c r="AE21" s="2" t="s">
        <v>13</v>
      </c>
      <c r="AF21" s="2" t="s">
        <v>13</v>
      </c>
      <c r="AG21" s="2" t="s">
        <v>13</v>
      </c>
      <c r="AH21" s="2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86">
        <v>10812.92</v>
      </c>
      <c r="C22" s="187">
        <v>2429.42</v>
      </c>
      <c r="D22" s="187">
        <v>1532.42</v>
      </c>
      <c r="E22" s="187">
        <v>6851.08</v>
      </c>
      <c r="F22" s="186">
        <v>912.82</v>
      </c>
      <c r="G22" s="187" t="s">
        <v>79</v>
      </c>
      <c r="H22" s="187">
        <v>551.25</v>
      </c>
      <c r="I22" s="187" t="s">
        <v>79</v>
      </c>
      <c r="J22" s="186">
        <v>3511.18</v>
      </c>
      <c r="K22" s="187" t="s">
        <v>79</v>
      </c>
      <c r="L22" s="187">
        <v>294.77</v>
      </c>
      <c r="M22" s="187" t="s">
        <v>79</v>
      </c>
      <c r="N22" s="186">
        <v>6388.92</v>
      </c>
      <c r="O22" s="187">
        <v>1850.21</v>
      </c>
      <c r="P22" s="187">
        <v>686.41</v>
      </c>
      <c r="Q22" s="187">
        <v>3852.31</v>
      </c>
      <c r="R22" s="14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 t="s">
        <v>13</v>
      </c>
      <c r="X22" s="2" t="s">
        <v>13</v>
      </c>
      <c r="Y22" s="2" t="s">
        <v>13</v>
      </c>
      <c r="Z22" s="2" t="s">
        <v>13</v>
      </c>
      <c r="AA22" s="2" t="s">
        <v>13</v>
      </c>
      <c r="AB22" s="2" t="s">
        <v>13</v>
      </c>
      <c r="AC22" s="2" t="s">
        <v>13</v>
      </c>
      <c r="AD22" s="2" t="s">
        <v>13</v>
      </c>
      <c r="AE22" s="2" t="s">
        <v>13</v>
      </c>
      <c r="AF22" s="2" t="s">
        <v>13</v>
      </c>
      <c r="AG22" s="2" t="s">
        <v>13</v>
      </c>
      <c r="AH22" s="2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29231.759999999998</v>
      </c>
      <c r="C23" s="162">
        <v>12810.6</v>
      </c>
      <c r="D23" s="162">
        <v>4100.92</v>
      </c>
      <c r="E23" s="162">
        <v>12320.25</v>
      </c>
      <c r="F23" s="161">
        <v>1820.91</v>
      </c>
      <c r="G23" s="162" t="s">
        <v>79</v>
      </c>
      <c r="H23" s="162">
        <v>1188.47</v>
      </c>
      <c r="I23" s="162" t="s">
        <v>79</v>
      </c>
      <c r="J23" s="161">
        <v>7012.97</v>
      </c>
      <c r="K23" s="162" t="s">
        <v>79</v>
      </c>
      <c r="L23" s="162">
        <v>582.66</v>
      </c>
      <c r="M23" s="162" t="s">
        <v>79</v>
      </c>
      <c r="N23" s="161">
        <v>20397.88</v>
      </c>
      <c r="O23" s="162">
        <v>10693.09</v>
      </c>
      <c r="P23" s="162">
        <v>2329.7800000000002</v>
      </c>
      <c r="Q23" s="162">
        <v>7375</v>
      </c>
      <c r="R23" s="14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 t="s">
        <v>13</v>
      </c>
      <c r="X23" s="2" t="s">
        <v>13</v>
      </c>
      <c r="Y23" s="2" t="s">
        <v>13</v>
      </c>
      <c r="Z23" s="2" t="s">
        <v>13</v>
      </c>
      <c r="AA23" s="2" t="s">
        <v>13</v>
      </c>
      <c r="AB23" s="2" t="s">
        <v>13</v>
      </c>
      <c r="AC23" s="2" t="s">
        <v>13</v>
      </c>
      <c r="AD23" s="2" t="s">
        <v>13</v>
      </c>
      <c r="AE23" s="2" t="s">
        <v>13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1504.92</v>
      </c>
      <c r="C24" s="17">
        <v>868.66</v>
      </c>
      <c r="D24" s="17">
        <v>235.82999999999998</v>
      </c>
      <c r="E24" s="17">
        <v>400.44</v>
      </c>
      <c r="F24" s="16">
        <v>26.27</v>
      </c>
      <c r="G24" s="17" t="s">
        <v>79</v>
      </c>
      <c r="H24" s="17">
        <v>13.85</v>
      </c>
      <c r="I24" s="17" t="s">
        <v>79</v>
      </c>
      <c r="J24" s="16">
        <v>621.96</v>
      </c>
      <c r="K24" s="17" t="s">
        <v>79</v>
      </c>
      <c r="L24" s="17">
        <v>108.92999999999999</v>
      </c>
      <c r="M24" s="17" t="s">
        <v>79</v>
      </c>
      <c r="N24" s="16">
        <v>856.69</v>
      </c>
      <c r="O24" s="17">
        <v>614.83000000000004</v>
      </c>
      <c r="P24" s="17">
        <v>113.03999999999999</v>
      </c>
      <c r="Q24" s="17">
        <v>128.81</v>
      </c>
      <c r="R24" s="14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592.99</v>
      </c>
      <c r="C25" s="2">
        <v>349.37</v>
      </c>
      <c r="D25" s="2">
        <v>71.91</v>
      </c>
      <c r="E25" s="2">
        <v>171.72</v>
      </c>
      <c r="F25" s="14">
        <v>10.210000000000001</v>
      </c>
      <c r="G25" s="2" t="s">
        <v>79</v>
      </c>
      <c r="H25" s="2">
        <v>7.27</v>
      </c>
      <c r="I25" s="2" t="s">
        <v>79</v>
      </c>
      <c r="J25" s="14">
        <v>218.7</v>
      </c>
      <c r="K25" s="2" t="s">
        <v>79</v>
      </c>
      <c r="L25" s="2">
        <v>26.66</v>
      </c>
      <c r="M25" s="2" t="s">
        <v>79</v>
      </c>
      <c r="N25" s="14">
        <v>364.08</v>
      </c>
      <c r="O25" s="2">
        <v>279.29000000000002</v>
      </c>
      <c r="P25" s="2">
        <v>37.97</v>
      </c>
      <c r="Q25" s="2">
        <v>46.81</v>
      </c>
      <c r="R25" s="14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911.93</v>
      </c>
      <c r="C26" s="2">
        <v>519.29</v>
      </c>
      <c r="D26" s="2">
        <v>163.92</v>
      </c>
      <c r="E26" s="2">
        <v>228.72</v>
      </c>
      <c r="F26" s="14">
        <v>16.059999999999999</v>
      </c>
      <c r="G26" s="2" t="s">
        <v>79</v>
      </c>
      <c r="H26" s="2">
        <v>6.58</v>
      </c>
      <c r="I26" s="2" t="s">
        <v>79</v>
      </c>
      <c r="J26" s="14">
        <v>403.26</v>
      </c>
      <c r="K26" s="2" t="s">
        <v>79</v>
      </c>
      <c r="L26" s="2">
        <v>82.27</v>
      </c>
      <c r="M26" s="2" t="s">
        <v>79</v>
      </c>
      <c r="N26" s="14">
        <v>492.61</v>
      </c>
      <c r="O26" s="2">
        <v>335.54</v>
      </c>
      <c r="P26" s="2">
        <v>75.069999999999993</v>
      </c>
      <c r="Q26" s="2">
        <v>82</v>
      </c>
      <c r="R26" s="14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67.36</v>
      </c>
      <c r="C27" s="2">
        <v>39.200000000000003</v>
      </c>
      <c r="D27" s="2">
        <v>7.94</v>
      </c>
      <c r="E27" s="2">
        <v>20.22</v>
      </c>
      <c r="F27" s="14">
        <v>7.98</v>
      </c>
      <c r="G27" s="2" t="s">
        <v>79</v>
      </c>
      <c r="H27" s="2">
        <v>2.58</v>
      </c>
      <c r="I27" s="2" t="s">
        <v>79</v>
      </c>
      <c r="J27" s="14">
        <v>15.7</v>
      </c>
      <c r="K27" s="2" t="s">
        <v>79</v>
      </c>
      <c r="L27" s="2">
        <v>0.84</v>
      </c>
      <c r="M27" s="2" t="s">
        <v>79</v>
      </c>
      <c r="N27" s="14">
        <v>43.69</v>
      </c>
      <c r="O27" s="2">
        <v>30.04</v>
      </c>
      <c r="P27" s="2">
        <v>4.5199999999999996</v>
      </c>
      <c r="Q27" s="2">
        <v>9.1300000000000008</v>
      </c>
      <c r="R27" s="14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3649.86</v>
      </c>
      <c r="C28" s="2">
        <v>800.36</v>
      </c>
      <c r="D28" s="2">
        <v>976.56</v>
      </c>
      <c r="E28" s="2">
        <v>1872.95</v>
      </c>
      <c r="F28" s="14">
        <v>388.92</v>
      </c>
      <c r="G28" s="2" t="s">
        <v>79</v>
      </c>
      <c r="H28" s="2">
        <v>285.76</v>
      </c>
      <c r="I28" s="2" t="s">
        <v>79</v>
      </c>
      <c r="J28" s="14">
        <v>1868.3</v>
      </c>
      <c r="K28" s="2" t="s">
        <v>79</v>
      </c>
      <c r="L28" s="2">
        <v>298.58</v>
      </c>
      <c r="M28" s="2" t="s">
        <v>79</v>
      </c>
      <c r="N28" s="14">
        <v>1392.64</v>
      </c>
      <c r="O28" s="2">
        <v>517.58000000000004</v>
      </c>
      <c r="P28" s="2">
        <v>392.21</v>
      </c>
      <c r="Q28" s="2">
        <v>482.84</v>
      </c>
      <c r="R28" s="14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13</v>
      </c>
      <c r="X28" s="2" t="s">
        <v>13</v>
      </c>
      <c r="Y28" s="2" t="s">
        <v>13</v>
      </c>
      <c r="Z28" s="2" t="s">
        <v>13</v>
      </c>
      <c r="AA28" s="2" t="s">
        <v>13</v>
      </c>
      <c r="AB28" s="2" t="s">
        <v>13</v>
      </c>
      <c r="AC28" s="2" t="s">
        <v>13</v>
      </c>
      <c r="AD28" s="2" t="s">
        <v>13</v>
      </c>
      <c r="AE28" s="2" t="s">
        <v>13</v>
      </c>
      <c r="AF28" s="2" t="s">
        <v>13</v>
      </c>
      <c r="AG28" s="2" t="s">
        <v>13</v>
      </c>
      <c r="AH28" s="2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4940.1799999999994</v>
      </c>
      <c r="C29" s="2">
        <v>1337</v>
      </c>
      <c r="D29" s="2">
        <v>840.09</v>
      </c>
      <c r="E29" s="2">
        <v>2763.08</v>
      </c>
      <c r="F29" s="14">
        <v>320.96000000000004</v>
      </c>
      <c r="G29" s="2" t="s">
        <v>79</v>
      </c>
      <c r="H29" s="2">
        <v>228.21</v>
      </c>
      <c r="I29" s="2" t="s">
        <v>79</v>
      </c>
      <c r="J29" s="14">
        <v>1445.2</v>
      </c>
      <c r="K29" s="2" t="s">
        <v>79</v>
      </c>
      <c r="L29" s="2">
        <v>131.54999999999998</v>
      </c>
      <c r="M29" s="2" t="s">
        <v>79</v>
      </c>
      <c r="N29" s="14">
        <v>3174.0099999999998</v>
      </c>
      <c r="O29" s="2">
        <v>1056.1799999999998</v>
      </c>
      <c r="P29" s="2">
        <v>480.33000000000004</v>
      </c>
      <c r="Q29" s="2">
        <v>1637.5</v>
      </c>
      <c r="R29" s="14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 t="s">
        <v>13</v>
      </c>
      <c r="X29" s="2" t="s">
        <v>13</v>
      </c>
      <c r="Y29" s="2" t="s">
        <v>13</v>
      </c>
      <c r="Z29" s="2" t="s">
        <v>13</v>
      </c>
      <c r="AA29" s="2" t="s">
        <v>13</v>
      </c>
      <c r="AB29" s="2" t="s">
        <v>13</v>
      </c>
      <c r="AC29" s="2" t="s">
        <v>13</v>
      </c>
      <c r="AD29" s="2" t="s">
        <v>13</v>
      </c>
      <c r="AE29" s="2" t="s">
        <v>13</v>
      </c>
      <c r="AF29" s="2" t="s">
        <v>13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82">
        <v>6386.12</v>
      </c>
      <c r="C30" s="183">
        <v>3152.1800000000003</v>
      </c>
      <c r="D30" s="183">
        <v>1519.8700000000001</v>
      </c>
      <c r="E30" s="183">
        <v>1714.0700000000002</v>
      </c>
      <c r="F30" s="182">
        <v>1110.48</v>
      </c>
      <c r="G30" s="183" t="s">
        <v>79</v>
      </c>
      <c r="H30" s="183">
        <v>768.06</v>
      </c>
      <c r="I30" s="183" t="s">
        <v>79</v>
      </c>
      <c r="J30" s="182">
        <v>1897.94</v>
      </c>
      <c r="K30" s="183" t="s">
        <v>79</v>
      </c>
      <c r="L30" s="183">
        <v>216.69</v>
      </c>
      <c r="M30" s="183" t="s">
        <v>79</v>
      </c>
      <c r="N30" s="182">
        <v>3377.7</v>
      </c>
      <c r="O30" s="183">
        <v>2293.9499999999998</v>
      </c>
      <c r="P30" s="183">
        <v>535.12</v>
      </c>
      <c r="Q30" s="183">
        <v>548.64</v>
      </c>
      <c r="R30" s="14" t="s">
        <v>13</v>
      </c>
      <c r="S30" s="2" t="s">
        <v>13</v>
      </c>
      <c r="T30" s="2" t="s">
        <v>13</v>
      </c>
      <c r="U30" s="2" t="s">
        <v>13</v>
      </c>
      <c r="V30" s="2" t="s">
        <v>13</v>
      </c>
      <c r="W30" s="2" t="s">
        <v>13</v>
      </c>
      <c r="X30" s="2" t="s">
        <v>13</v>
      </c>
      <c r="Y30" s="2" t="s">
        <v>13</v>
      </c>
      <c r="Z30" s="2" t="s">
        <v>13</v>
      </c>
      <c r="AA30" s="2" t="s">
        <v>13</v>
      </c>
      <c r="AB30" s="2" t="s">
        <v>13</v>
      </c>
      <c r="AC30" s="2" t="s">
        <v>13</v>
      </c>
      <c r="AD30" s="2" t="s">
        <v>13</v>
      </c>
      <c r="AE30" s="2" t="s">
        <v>13</v>
      </c>
      <c r="AF30" s="2" t="s">
        <v>13</v>
      </c>
      <c r="AG30" s="2" t="s">
        <v>13</v>
      </c>
      <c r="AH30" s="2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16548.45</v>
      </c>
      <c r="C31" s="162">
        <v>6197.4</v>
      </c>
      <c r="D31" s="162">
        <v>3580.28</v>
      </c>
      <c r="E31" s="162">
        <v>6770.76</v>
      </c>
      <c r="F31" s="161">
        <v>1854.61</v>
      </c>
      <c r="G31" s="162" t="s">
        <v>79</v>
      </c>
      <c r="H31" s="162">
        <v>1298.46</v>
      </c>
      <c r="I31" s="162" t="s">
        <v>79</v>
      </c>
      <c r="J31" s="161">
        <v>5849.09</v>
      </c>
      <c r="K31" s="162" t="s">
        <v>79</v>
      </c>
      <c r="L31" s="162">
        <v>756.59</v>
      </c>
      <c r="M31" s="162" t="s">
        <v>79</v>
      </c>
      <c r="N31" s="161">
        <v>8844.74</v>
      </c>
      <c r="O31" s="162">
        <v>4512.59</v>
      </c>
      <c r="P31" s="162">
        <v>1525.23</v>
      </c>
      <c r="Q31" s="162">
        <v>2806.92</v>
      </c>
      <c r="R31" s="14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13</v>
      </c>
      <c r="X31" s="2" t="s">
        <v>13</v>
      </c>
      <c r="Y31" s="2" t="s">
        <v>13</v>
      </c>
      <c r="Z31" s="2" t="s">
        <v>13</v>
      </c>
      <c r="AA31" s="2" t="s">
        <v>13</v>
      </c>
      <c r="AB31" s="2" t="s">
        <v>13</v>
      </c>
      <c r="AC31" s="2" t="s">
        <v>13</v>
      </c>
      <c r="AD31" s="2" t="s">
        <v>13</v>
      </c>
      <c r="AE31" s="2" t="s">
        <v>13</v>
      </c>
      <c r="AF31" s="2" t="s">
        <v>13</v>
      </c>
      <c r="AG31" s="2" t="s">
        <v>13</v>
      </c>
      <c r="AH31" s="2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 t="s">
        <v>79</v>
      </c>
      <c r="C32" s="162" t="s">
        <v>79</v>
      </c>
      <c r="D32" s="162">
        <v>73.37</v>
      </c>
      <c r="E32" s="162">
        <v>116.17</v>
      </c>
      <c r="F32" s="161">
        <v>31.49</v>
      </c>
      <c r="G32" s="162" t="s">
        <v>79</v>
      </c>
      <c r="H32" s="162">
        <v>23.47</v>
      </c>
      <c r="I32" s="162" t="s">
        <v>79</v>
      </c>
      <c r="J32" s="161" t="s">
        <v>79</v>
      </c>
      <c r="K32" s="162" t="s">
        <v>79</v>
      </c>
      <c r="L32" s="162">
        <v>37.19</v>
      </c>
      <c r="M32" s="162" t="s">
        <v>79</v>
      </c>
      <c r="N32" s="161" t="s">
        <v>79</v>
      </c>
      <c r="O32" s="162" t="s">
        <v>79</v>
      </c>
      <c r="P32" s="162">
        <v>12.71</v>
      </c>
      <c r="Q32" s="162">
        <v>131.25</v>
      </c>
      <c r="R32" s="14" t="s">
        <v>13</v>
      </c>
      <c r="S32" s="2" t="s">
        <v>13</v>
      </c>
      <c r="T32" s="2" t="s">
        <v>13</v>
      </c>
      <c r="U32" s="2" t="s">
        <v>13</v>
      </c>
      <c r="V32" s="2" t="s">
        <v>13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45147.55</v>
      </c>
      <c r="C33" s="162">
        <v>18185.509999999998</v>
      </c>
      <c r="D33" s="162">
        <v>7754.83</v>
      </c>
      <c r="E33" s="162">
        <v>19207.21</v>
      </c>
      <c r="F33" s="161">
        <v>3707.14</v>
      </c>
      <c r="G33" s="162" t="s">
        <v>79</v>
      </c>
      <c r="H33" s="162">
        <v>2510.52</v>
      </c>
      <c r="I33" s="162" t="s">
        <v>79</v>
      </c>
      <c r="J33" s="161">
        <v>12690.48</v>
      </c>
      <c r="K33" s="162" t="s">
        <v>79</v>
      </c>
      <c r="L33" s="162">
        <v>1376.53</v>
      </c>
      <c r="M33" s="162" t="s">
        <v>79</v>
      </c>
      <c r="N33" s="161">
        <v>28749.93</v>
      </c>
      <c r="O33" s="162">
        <v>14568.96</v>
      </c>
      <c r="P33" s="162">
        <v>3867.78</v>
      </c>
      <c r="Q33" s="162">
        <v>10313.19</v>
      </c>
      <c r="R33" s="14" t="s">
        <v>13</v>
      </c>
      <c r="S33" s="2" t="s">
        <v>13</v>
      </c>
      <c r="T33" s="2" t="s">
        <v>13</v>
      </c>
      <c r="U33" s="2" t="s">
        <v>13</v>
      </c>
      <c r="V33" s="2" t="s">
        <v>13</v>
      </c>
      <c r="W33" s="2" t="s">
        <v>13</v>
      </c>
      <c r="X33" s="2" t="s">
        <v>13</v>
      </c>
      <c r="Y33" s="2" t="s">
        <v>13</v>
      </c>
      <c r="Z33" s="2" t="s">
        <v>13</v>
      </c>
      <c r="AA33" s="2" t="s">
        <v>13</v>
      </c>
      <c r="AB33" s="2" t="s">
        <v>13</v>
      </c>
      <c r="AC33" s="2" t="s">
        <v>13</v>
      </c>
      <c r="AD33" s="2" t="s">
        <v>13</v>
      </c>
      <c r="AE33" s="2" t="s">
        <v>13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36099.99</v>
      </c>
      <c r="C34" s="169">
        <v>15087.6</v>
      </c>
      <c r="D34" s="169">
        <v>6195.36</v>
      </c>
      <c r="E34" s="169">
        <v>14817.02</v>
      </c>
      <c r="F34" s="168">
        <v>3134.5</v>
      </c>
      <c r="G34" s="169" t="s">
        <v>79</v>
      </c>
      <c r="H34" s="169">
        <v>2087.1999999999998</v>
      </c>
      <c r="I34" s="169" t="s">
        <v>79</v>
      </c>
      <c r="J34" s="168">
        <v>9939.52</v>
      </c>
      <c r="K34" s="169" t="s">
        <v>79</v>
      </c>
      <c r="L34" s="169">
        <v>1181.54</v>
      </c>
      <c r="M34" s="169" t="s">
        <v>79</v>
      </c>
      <c r="N34" s="168">
        <v>23025.97</v>
      </c>
      <c r="O34" s="169">
        <v>11996.78</v>
      </c>
      <c r="P34" s="169">
        <v>2926.62</v>
      </c>
      <c r="Q34" s="169">
        <v>8102.57</v>
      </c>
      <c r="R34" s="14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13</v>
      </c>
      <c r="X34" s="2" t="s">
        <v>13</v>
      </c>
      <c r="Y34" s="2" t="s">
        <v>13</v>
      </c>
      <c r="Z34" s="2" t="s">
        <v>13</v>
      </c>
      <c r="AA34" s="2" t="s">
        <v>13</v>
      </c>
      <c r="AB34" s="2" t="s">
        <v>13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205</v>
      </c>
      <c r="C38" s="194" t="s">
        <v>205</v>
      </c>
      <c r="D38" s="194" t="s">
        <v>205</v>
      </c>
      <c r="E38" s="194" t="s">
        <v>205</v>
      </c>
      <c r="F38" s="194" t="s">
        <v>206</v>
      </c>
      <c r="G38" s="194" t="s">
        <v>206</v>
      </c>
      <c r="H38" s="194" t="s">
        <v>206</v>
      </c>
      <c r="I38" s="194" t="s">
        <v>206</v>
      </c>
      <c r="J38" s="194" t="s">
        <v>207</v>
      </c>
      <c r="K38" s="194" t="s">
        <v>207</v>
      </c>
      <c r="L38" s="194" t="s">
        <v>207</v>
      </c>
      <c r="M38" s="194" t="s">
        <v>207</v>
      </c>
      <c r="N38" s="194" t="s">
        <v>208</v>
      </c>
      <c r="O38" s="194" t="s">
        <v>208</v>
      </c>
      <c r="P38" s="194" t="s">
        <v>208</v>
      </c>
      <c r="Q38" s="194" t="s">
        <v>208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 t="s">
        <v>13</v>
      </c>
      <c r="X38" s="2" t="s">
        <v>13</v>
      </c>
      <c r="Y38" s="2" t="s">
        <v>13</v>
      </c>
      <c r="Z38" s="2" t="s">
        <v>13</v>
      </c>
      <c r="AA38" s="2" t="s">
        <v>13</v>
      </c>
      <c r="AB38" s="2" t="s">
        <v>13</v>
      </c>
      <c r="AC38" s="2" t="s">
        <v>13</v>
      </c>
      <c r="AD38" s="2" t="s">
        <v>13</v>
      </c>
      <c r="AE38" s="2" t="s">
        <v>13</v>
      </c>
      <c r="AF38" s="2" t="s">
        <v>13</v>
      </c>
      <c r="AG38" s="2" t="s">
        <v>13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209</v>
      </c>
      <c r="C39" s="194" t="s">
        <v>209</v>
      </c>
      <c r="D39" s="194" t="s">
        <v>209</v>
      </c>
      <c r="E39" s="194" t="s">
        <v>209</v>
      </c>
      <c r="F39" s="194" t="s">
        <v>210</v>
      </c>
      <c r="G39" s="194" t="s">
        <v>210</v>
      </c>
      <c r="H39" s="194" t="s">
        <v>210</v>
      </c>
      <c r="I39" s="194" t="s">
        <v>210</v>
      </c>
      <c r="J39" s="194" t="s">
        <v>211</v>
      </c>
      <c r="K39" s="194" t="s">
        <v>211</v>
      </c>
      <c r="L39" s="194" t="s">
        <v>211</v>
      </c>
      <c r="M39" s="194" t="s">
        <v>211</v>
      </c>
      <c r="N39" s="194" t="s">
        <v>212</v>
      </c>
      <c r="O39" s="194" t="s">
        <v>212</v>
      </c>
      <c r="P39" s="194" t="s">
        <v>212</v>
      </c>
      <c r="Q39" s="194" t="s">
        <v>212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 t="s">
        <v>13</v>
      </c>
      <c r="X39" s="2" t="s">
        <v>13</v>
      </c>
      <c r="Y39" s="2" t="s">
        <v>13</v>
      </c>
      <c r="Z39" s="2" t="s">
        <v>13</v>
      </c>
      <c r="AA39" s="2" t="s">
        <v>13</v>
      </c>
      <c r="AB39" s="2" t="s">
        <v>13</v>
      </c>
      <c r="AC39" s="2" t="s">
        <v>13</v>
      </c>
      <c r="AD39" s="2" t="s">
        <v>13</v>
      </c>
      <c r="AE39" s="2" t="s">
        <v>13</v>
      </c>
      <c r="AF39" s="2" t="s">
        <v>13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70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 t="s">
        <v>13</v>
      </c>
      <c r="X40" s="2" t="s">
        <v>13</v>
      </c>
      <c r="Y40" s="2" t="s">
        <v>13</v>
      </c>
      <c r="Z40" s="2" t="s">
        <v>13</v>
      </c>
      <c r="AA40" s="2" t="s">
        <v>13</v>
      </c>
      <c r="AB40" s="2" t="s">
        <v>13</v>
      </c>
      <c r="AC40" s="2" t="s">
        <v>13</v>
      </c>
      <c r="AD40" s="2" t="s">
        <v>13</v>
      </c>
      <c r="AE40" s="2" t="s">
        <v>13</v>
      </c>
      <c r="AF40" s="2" t="s">
        <v>13</v>
      </c>
      <c r="AG40" s="2" t="s">
        <v>13</v>
      </c>
      <c r="AH40" s="2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214299</v>
      </c>
      <c r="C41" s="13">
        <v>211938</v>
      </c>
      <c r="D41" s="13">
        <v>2314</v>
      </c>
      <c r="E41" s="13">
        <v>47</v>
      </c>
      <c r="F41" s="12">
        <v>1800</v>
      </c>
      <c r="G41" s="13">
        <v>1476</v>
      </c>
      <c r="H41" s="13">
        <v>319</v>
      </c>
      <c r="I41" s="13">
        <v>5</v>
      </c>
      <c r="J41" s="12">
        <v>34288</v>
      </c>
      <c r="K41" s="13">
        <v>34003</v>
      </c>
      <c r="L41" s="13">
        <v>263</v>
      </c>
      <c r="M41" s="13">
        <v>22</v>
      </c>
      <c r="N41" s="12">
        <v>178211</v>
      </c>
      <c r="O41" s="13">
        <v>176459</v>
      </c>
      <c r="P41" s="13">
        <v>1732</v>
      </c>
      <c r="Q41" s="13">
        <v>20</v>
      </c>
      <c r="R41" s="14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 t="s">
        <v>13</v>
      </c>
      <c r="X41" s="2" t="s">
        <v>13</v>
      </c>
      <c r="Y41" s="2" t="s">
        <v>13</v>
      </c>
      <c r="Z41" s="2" t="s">
        <v>13</v>
      </c>
      <c r="AA41" s="2" t="s">
        <v>13</v>
      </c>
      <c r="AB41" s="2" t="s">
        <v>13</v>
      </c>
      <c r="AC41" s="2" t="s">
        <v>13</v>
      </c>
      <c r="AD41" s="2" t="s">
        <v>13</v>
      </c>
      <c r="AE41" s="2" t="s">
        <v>13</v>
      </c>
      <c r="AF41" s="2" t="s">
        <v>13</v>
      </c>
      <c r="AG41" s="2" t="s">
        <v>13</v>
      </c>
      <c r="AH41" s="2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8500.98</v>
      </c>
      <c r="C42" s="17">
        <v>3076.87</v>
      </c>
      <c r="D42" s="17">
        <v>879.86</v>
      </c>
      <c r="E42" s="17">
        <v>4544.25</v>
      </c>
      <c r="F42" s="16">
        <v>656.96</v>
      </c>
      <c r="G42" s="17" t="s">
        <v>79</v>
      </c>
      <c r="H42" s="17">
        <v>253.73</v>
      </c>
      <c r="I42" s="17" t="s">
        <v>79</v>
      </c>
      <c r="J42" s="16">
        <v>2660.25</v>
      </c>
      <c r="K42" s="17" t="s">
        <v>79</v>
      </c>
      <c r="L42" s="17">
        <v>201.09</v>
      </c>
      <c r="M42" s="17" t="s">
        <v>79</v>
      </c>
      <c r="N42" s="16">
        <v>5183.78</v>
      </c>
      <c r="O42" s="17">
        <v>2432.79</v>
      </c>
      <c r="P42" s="17">
        <v>425.03999999999996</v>
      </c>
      <c r="Q42" s="17">
        <v>2325.9499999999998</v>
      </c>
      <c r="R42" s="14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 t="s">
        <v>13</v>
      </c>
      <c r="X42" s="2" t="s">
        <v>13</v>
      </c>
      <c r="Y42" s="2" t="s">
        <v>13</v>
      </c>
      <c r="Z42" s="2" t="s">
        <v>13</v>
      </c>
      <c r="AA42" s="2" t="s">
        <v>13</v>
      </c>
      <c r="AB42" s="2" t="s">
        <v>13</v>
      </c>
      <c r="AC42" s="2" t="s">
        <v>13</v>
      </c>
      <c r="AD42" s="2" t="s">
        <v>13</v>
      </c>
      <c r="AE42" s="2" t="s">
        <v>13</v>
      </c>
      <c r="AF42" s="2" t="s">
        <v>13</v>
      </c>
      <c r="AG42" s="2" t="s">
        <v>13</v>
      </c>
      <c r="AH42" s="2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-446.21</v>
      </c>
      <c r="C43" s="2">
        <v>-286.14</v>
      </c>
      <c r="D43" s="2">
        <v>77.59</v>
      </c>
      <c r="E43" s="2">
        <v>-237.67</v>
      </c>
      <c r="F43" s="14">
        <v>239.42</v>
      </c>
      <c r="G43" s="2" t="s">
        <v>79</v>
      </c>
      <c r="H43" s="2">
        <v>105.57</v>
      </c>
      <c r="I43" s="2" t="s">
        <v>79</v>
      </c>
      <c r="J43" s="14">
        <v>-365.42</v>
      </c>
      <c r="K43" s="2" t="s">
        <v>79</v>
      </c>
      <c r="L43" s="2">
        <v>-39.28</v>
      </c>
      <c r="M43" s="2" t="s">
        <v>79</v>
      </c>
      <c r="N43" s="14">
        <v>-320.20999999999998</v>
      </c>
      <c r="O43" s="2">
        <v>-303.27</v>
      </c>
      <c r="P43" s="2">
        <v>11.3</v>
      </c>
      <c r="Q43" s="2">
        <v>-28.25</v>
      </c>
      <c r="R43" s="14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 t="s">
        <v>13</v>
      </c>
      <c r="X43" s="2" t="s">
        <v>13</v>
      </c>
      <c r="Y43" s="2" t="s">
        <v>13</v>
      </c>
      <c r="Z43" s="2" t="s">
        <v>13</v>
      </c>
      <c r="AA43" s="2" t="s">
        <v>13</v>
      </c>
      <c r="AB43" s="2" t="s">
        <v>13</v>
      </c>
      <c r="AC43" s="2" t="s">
        <v>13</v>
      </c>
      <c r="AD43" s="2" t="s">
        <v>13</v>
      </c>
      <c r="AE43" s="2" t="s">
        <v>13</v>
      </c>
      <c r="AF43" s="2" t="s">
        <v>13</v>
      </c>
      <c r="AG43" s="2" t="s">
        <v>13</v>
      </c>
      <c r="AH43" s="2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1534.06</v>
      </c>
      <c r="C44" s="2">
        <v>871.73</v>
      </c>
      <c r="D44" s="2">
        <v>237.96</v>
      </c>
      <c r="E44" s="2">
        <v>424.37</v>
      </c>
      <c r="F44" s="14">
        <v>61.64</v>
      </c>
      <c r="G44" s="2" t="s">
        <v>79</v>
      </c>
      <c r="H44" s="2">
        <v>35.5</v>
      </c>
      <c r="I44" s="2" t="s">
        <v>79</v>
      </c>
      <c r="J44" s="14">
        <v>515.94000000000005</v>
      </c>
      <c r="K44" s="2" t="s">
        <v>79</v>
      </c>
      <c r="L44" s="2">
        <v>57.65</v>
      </c>
      <c r="M44" s="2" t="s">
        <v>79</v>
      </c>
      <c r="N44" s="14">
        <v>956.48</v>
      </c>
      <c r="O44" s="2">
        <v>668.63</v>
      </c>
      <c r="P44" s="2">
        <v>144.80000000000001</v>
      </c>
      <c r="Q44" s="2">
        <v>143.05000000000001</v>
      </c>
      <c r="R44" s="14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13</v>
      </c>
      <c r="X44" s="2" t="s">
        <v>13</v>
      </c>
      <c r="Y44" s="2" t="s">
        <v>13</v>
      </c>
      <c r="Z44" s="2" t="s">
        <v>13</v>
      </c>
      <c r="AA44" s="2" t="s">
        <v>13</v>
      </c>
      <c r="AB44" s="2" t="s">
        <v>13</v>
      </c>
      <c r="AC44" s="2" t="s">
        <v>13</v>
      </c>
      <c r="AD44" s="2" t="s">
        <v>13</v>
      </c>
      <c r="AE44" s="2" t="s">
        <v>13</v>
      </c>
      <c r="AF44" s="2" t="s">
        <v>13</v>
      </c>
      <c r="AG44" s="2" t="s">
        <v>13</v>
      </c>
      <c r="AH44" s="2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4630.2299999999996</v>
      </c>
      <c r="C45" s="2">
        <v>1882.3</v>
      </c>
      <c r="D45" s="2">
        <v>1695.98</v>
      </c>
      <c r="E45" s="2">
        <v>1051.94</v>
      </c>
      <c r="F45" s="14">
        <v>934.67</v>
      </c>
      <c r="G45" s="2" t="s">
        <v>79</v>
      </c>
      <c r="H45" s="2">
        <v>796.68</v>
      </c>
      <c r="I45" s="2" t="s">
        <v>79</v>
      </c>
      <c r="J45" s="14">
        <v>1208.69</v>
      </c>
      <c r="K45" s="2" t="s">
        <v>79</v>
      </c>
      <c r="L45" s="2">
        <v>319.69</v>
      </c>
      <c r="M45" s="2" t="s">
        <v>79</v>
      </c>
      <c r="N45" s="14">
        <v>2486.87</v>
      </c>
      <c r="O45" s="2">
        <v>1411.86</v>
      </c>
      <c r="P45" s="2">
        <v>579.61</v>
      </c>
      <c r="Q45" s="2">
        <v>495.39</v>
      </c>
      <c r="R45" s="14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13</v>
      </c>
      <c r="X45" s="2" t="s">
        <v>13</v>
      </c>
      <c r="Y45" s="2" t="s">
        <v>13</v>
      </c>
      <c r="Z45" s="2" t="s">
        <v>13</v>
      </c>
      <c r="AA45" s="2" t="s">
        <v>13</v>
      </c>
      <c r="AB45" s="2" t="s">
        <v>13</v>
      </c>
      <c r="AC45" s="2" t="s">
        <v>13</v>
      </c>
      <c r="AD45" s="2" t="s">
        <v>13</v>
      </c>
      <c r="AE45" s="2" t="s">
        <v>13</v>
      </c>
      <c r="AF45" s="2" t="s">
        <v>13</v>
      </c>
      <c r="AG45" s="2" t="s">
        <v>13</v>
      </c>
      <c r="AH45" s="2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185" t="s">
        <v>104</v>
      </c>
      <c r="B46" s="182">
        <v>436.65999999999985</v>
      </c>
      <c r="C46" s="183">
        <v>63.740000000000009</v>
      </c>
      <c r="D46" s="183">
        <v>59.999999999999773</v>
      </c>
      <c r="E46" s="183">
        <v>312.94000000000005</v>
      </c>
      <c r="F46" s="182">
        <v>43.569999999999709</v>
      </c>
      <c r="G46" s="183" t="s">
        <v>79</v>
      </c>
      <c r="H46" s="183">
        <v>35.170000000000186</v>
      </c>
      <c r="I46" s="183" t="s">
        <v>79</v>
      </c>
      <c r="J46" s="182">
        <v>112.59000000000015</v>
      </c>
      <c r="K46" s="183" t="s">
        <v>79</v>
      </c>
      <c r="L46" s="183">
        <v>1.6099999999999568</v>
      </c>
      <c r="M46" s="183" t="s">
        <v>79</v>
      </c>
      <c r="N46" s="182">
        <v>280.47999999999956</v>
      </c>
      <c r="O46" s="183">
        <v>48.760000000000446</v>
      </c>
      <c r="P46" s="183">
        <v>23.230000000000132</v>
      </c>
      <c r="Q46" s="183">
        <v>208.5100000000001</v>
      </c>
      <c r="R46" s="14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13</v>
      </c>
      <c r="X46" s="2" t="s">
        <v>13</v>
      </c>
      <c r="Y46" s="2" t="s">
        <v>13</v>
      </c>
      <c r="Z46" s="2" t="s">
        <v>13</v>
      </c>
      <c r="AA46" s="2" t="s">
        <v>13</v>
      </c>
      <c r="AB46" s="2" t="s">
        <v>13</v>
      </c>
      <c r="AC46" s="2" t="s">
        <v>13</v>
      </c>
      <c r="AD46" s="2" t="s">
        <v>13</v>
      </c>
      <c r="AE46" s="2" t="s">
        <v>13</v>
      </c>
      <c r="AF46" s="2" t="s">
        <v>13</v>
      </c>
      <c r="AG46" s="2" t="s">
        <v>13</v>
      </c>
      <c r="AH46" s="2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188" t="s">
        <v>105</v>
      </c>
      <c r="B47" s="161">
        <v>14655.72</v>
      </c>
      <c r="C47" s="162">
        <v>5608.5</v>
      </c>
      <c r="D47" s="162">
        <v>2951.39</v>
      </c>
      <c r="E47" s="162">
        <v>6095.83</v>
      </c>
      <c r="F47" s="161">
        <v>1936.26</v>
      </c>
      <c r="G47" s="162" t="s">
        <v>79</v>
      </c>
      <c r="H47" s="162">
        <v>1226.6500000000001</v>
      </c>
      <c r="I47" s="162" t="s">
        <v>79</v>
      </c>
      <c r="J47" s="161">
        <v>4132.05</v>
      </c>
      <c r="K47" s="162" t="s">
        <v>79</v>
      </c>
      <c r="L47" s="162">
        <v>540.76</v>
      </c>
      <c r="M47" s="162" t="s">
        <v>79</v>
      </c>
      <c r="N47" s="161">
        <v>8587.4</v>
      </c>
      <c r="O47" s="162">
        <v>4258.7700000000004</v>
      </c>
      <c r="P47" s="162">
        <v>1183.98</v>
      </c>
      <c r="Q47" s="162">
        <v>3144.65</v>
      </c>
      <c r="R47" s="14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 t="s">
        <v>13</v>
      </c>
      <c r="X47" s="2" t="s">
        <v>13</v>
      </c>
      <c r="Y47" s="2" t="s">
        <v>13</v>
      </c>
      <c r="Z47" s="2" t="s">
        <v>13</v>
      </c>
      <c r="AA47" s="2" t="s">
        <v>13</v>
      </c>
      <c r="AB47" s="2" t="s">
        <v>13</v>
      </c>
      <c r="AC47" s="2" t="s">
        <v>13</v>
      </c>
      <c r="AD47" s="2" t="s">
        <v>13</v>
      </c>
      <c r="AE47" s="2" t="s">
        <v>13</v>
      </c>
      <c r="AF47" s="2" t="s">
        <v>13</v>
      </c>
      <c r="AG47" s="2" t="s">
        <v>13</v>
      </c>
      <c r="AH47" s="2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162.80000000000001</v>
      </c>
      <c r="C48" s="162">
        <v>3.54</v>
      </c>
      <c r="D48" s="162">
        <v>114.64</v>
      </c>
      <c r="E48" s="162">
        <v>44.62</v>
      </c>
      <c r="F48" s="161">
        <v>96.65</v>
      </c>
      <c r="G48" s="162" t="s">
        <v>79</v>
      </c>
      <c r="H48" s="162">
        <v>95.5</v>
      </c>
      <c r="I48" s="162" t="s">
        <v>79</v>
      </c>
      <c r="J48" s="161">
        <v>0.44</v>
      </c>
      <c r="K48" s="162" t="s">
        <v>79</v>
      </c>
      <c r="L48" s="162">
        <v>0.25</v>
      </c>
      <c r="M48" s="162" t="s">
        <v>79</v>
      </c>
      <c r="N48" s="161">
        <v>65.7</v>
      </c>
      <c r="O48" s="162">
        <v>2.2999999999999998</v>
      </c>
      <c r="P48" s="162">
        <v>18.88</v>
      </c>
      <c r="Q48" s="162">
        <v>44.52</v>
      </c>
      <c r="R48" s="14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13</v>
      </c>
      <c r="X48" s="2" t="s">
        <v>13</v>
      </c>
      <c r="Y48" s="2" t="s">
        <v>13</v>
      </c>
      <c r="Z48" s="2" t="s">
        <v>13</v>
      </c>
      <c r="AA48" s="2" t="s">
        <v>13</v>
      </c>
      <c r="AB48" s="2" t="s">
        <v>13</v>
      </c>
      <c r="AC48" s="2" t="s">
        <v>13</v>
      </c>
      <c r="AD48" s="2" t="s">
        <v>13</v>
      </c>
      <c r="AE48" s="2" t="s">
        <v>13</v>
      </c>
      <c r="AF48" s="2" t="s">
        <v>13</v>
      </c>
      <c r="AG48" s="2" t="s">
        <v>13</v>
      </c>
      <c r="AH48" s="2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648.54999999999995</v>
      </c>
      <c r="C49" s="162">
        <v>28.78</v>
      </c>
      <c r="D49" s="162">
        <v>125.77</v>
      </c>
      <c r="E49" s="162">
        <v>494</v>
      </c>
      <c r="F49" s="161">
        <v>96.9</v>
      </c>
      <c r="G49" s="162" t="s">
        <v>79</v>
      </c>
      <c r="H49" s="162">
        <v>81.84</v>
      </c>
      <c r="I49" s="162" t="s">
        <v>79</v>
      </c>
      <c r="J49" s="161">
        <v>361.79</v>
      </c>
      <c r="K49" s="162" t="s">
        <v>79</v>
      </c>
      <c r="L49" s="162">
        <v>17.93</v>
      </c>
      <c r="M49" s="162" t="s">
        <v>79</v>
      </c>
      <c r="N49" s="161">
        <v>189.85</v>
      </c>
      <c r="O49" s="162">
        <v>11.67</v>
      </c>
      <c r="P49" s="162">
        <v>26</v>
      </c>
      <c r="Q49" s="162">
        <v>152.19</v>
      </c>
      <c r="R49" s="14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 t="s">
        <v>13</v>
      </c>
      <c r="X49" s="2" t="s">
        <v>13</v>
      </c>
      <c r="Y49" s="2" t="s">
        <v>13</v>
      </c>
      <c r="Z49" s="2" t="s">
        <v>13</v>
      </c>
      <c r="AA49" s="2" t="s">
        <v>13</v>
      </c>
      <c r="AB49" s="2" t="s">
        <v>13</v>
      </c>
      <c r="AC49" s="2" t="s">
        <v>13</v>
      </c>
      <c r="AD49" s="2" t="s">
        <v>13</v>
      </c>
      <c r="AE49" s="2" t="s">
        <v>13</v>
      </c>
      <c r="AF49" s="2" t="s">
        <v>13</v>
      </c>
      <c r="AG49" s="2" t="s">
        <v>13</v>
      </c>
      <c r="AH49" s="2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9726.86</v>
      </c>
      <c r="C50" s="17">
        <v>4197.13</v>
      </c>
      <c r="D50" s="17">
        <v>1139.06</v>
      </c>
      <c r="E50" s="17">
        <v>4390.68</v>
      </c>
      <c r="F50" s="16">
        <v>235.09</v>
      </c>
      <c r="G50" s="17" t="s">
        <v>79</v>
      </c>
      <c r="H50" s="17">
        <v>133.83000000000001</v>
      </c>
      <c r="I50" s="17" t="s">
        <v>79</v>
      </c>
      <c r="J50" s="16">
        <v>1898.13</v>
      </c>
      <c r="K50" s="17" t="s">
        <v>79</v>
      </c>
      <c r="L50" s="17">
        <v>220.68</v>
      </c>
      <c r="M50" s="17" t="s">
        <v>79</v>
      </c>
      <c r="N50" s="16">
        <v>7593.64</v>
      </c>
      <c r="O50" s="17">
        <v>3491.36</v>
      </c>
      <c r="P50" s="17">
        <v>784.55</v>
      </c>
      <c r="Q50" s="17">
        <v>3317.73</v>
      </c>
      <c r="R50" s="14" t="s">
        <v>13</v>
      </c>
      <c r="S50" s="2" t="s">
        <v>13</v>
      </c>
      <c r="T50" s="2" t="s">
        <v>13</v>
      </c>
      <c r="U50" s="2" t="s">
        <v>13</v>
      </c>
      <c r="V50" s="2" t="s">
        <v>13</v>
      </c>
      <c r="W50" s="2" t="s">
        <v>13</v>
      </c>
      <c r="X50" s="2" t="s">
        <v>13</v>
      </c>
      <c r="Y50" s="2" t="s">
        <v>13</v>
      </c>
      <c r="Z50" s="2" t="s">
        <v>13</v>
      </c>
      <c r="AA50" s="2" t="s">
        <v>13</v>
      </c>
      <c r="AB50" s="2" t="s">
        <v>13</v>
      </c>
      <c r="AC50" s="2" t="s">
        <v>13</v>
      </c>
      <c r="AD50" s="2" t="s">
        <v>13</v>
      </c>
      <c r="AE50" s="2" t="s">
        <v>13</v>
      </c>
      <c r="AF50" s="2" t="s">
        <v>13</v>
      </c>
      <c r="AG50" s="2" t="s">
        <v>13</v>
      </c>
      <c r="AH50" s="2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118.09</v>
      </c>
      <c r="C51" s="2">
        <v>49.74</v>
      </c>
      <c r="D51" s="2">
        <v>24.56</v>
      </c>
      <c r="E51" s="2">
        <v>43.79</v>
      </c>
      <c r="F51" s="14">
        <v>9.14</v>
      </c>
      <c r="G51" s="2" t="s">
        <v>79</v>
      </c>
      <c r="H51" s="2">
        <v>3.26</v>
      </c>
      <c r="I51" s="2" t="s">
        <v>79</v>
      </c>
      <c r="J51" s="14">
        <v>22.73</v>
      </c>
      <c r="K51" s="2" t="s">
        <v>79</v>
      </c>
      <c r="L51" s="2">
        <v>2</v>
      </c>
      <c r="M51" s="2" t="s">
        <v>79</v>
      </c>
      <c r="N51" s="14">
        <v>86.22</v>
      </c>
      <c r="O51" s="2">
        <v>33.049999999999997</v>
      </c>
      <c r="P51" s="2">
        <v>19.3</v>
      </c>
      <c r="Q51" s="2">
        <v>33.880000000000003</v>
      </c>
      <c r="R51" s="14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13</v>
      </c>
      <c r="X51" s="2" t="s">
        <v>13</v>
      </c>
      <c r="Y51" s="2" t="s">
        <v>13</v>
      </c>
      <c r="Z51" s="2" t="s">
        <v>13</v>
      </c>
      <c r="AA51" s="2" t="s">
        <v>13</v>
      </c>
      <c r="AB51" s="2" t="s">
        <v>13</v>
      </c>
      <c r="AC51" s="2" t="s">
        <v>13</v>
      </c>
      <c r="AD51" s="2" t="s">
        <v>13</v>
      </c>
      <c r="AE51" s="2" t="s">
        <v>13</v>
      </c>
      <c r="AF51" s="2" t="s">
        <v>13</v>
      </c>
      <c r="AG51" s="2" t="s">
        <v>13</v>
      </c>
      <c r="AH51" s="2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3133.17</v>
      </c>
      <c r="C52" s="2">
        <v>1148.4000000000001</v>
      </c>
      <c r="D52" s="2">
        <v>625.45000000000005</v>
      </c>
      <c r="E52" s="2">
        <v>1359.32</v>
      </c>
      <c r="F52" s="14">
        <v>238.91</v>
      </c>
      <c r="G52" s="2" t="s">
        <v>79</v>
      </c>
      <c r="H52" s="2">
        <v>158.02000000000001</v>
      </c>
      <c r="I52" s="2" t="s">
        <v>79</v>
      </c>
      <c r="J52" s="14">
        <v>1341</v>
      </c>
      <c r="K52" s="2" t="s">
        <v>79</v>
      </c>
      <c r="L52" s="2">
        <v>162.78</v>
      </c>
      <c r="M52" s="2" t="s">
        <v>79</v>
      </c>
      <c r="N52" s="14">
        <v>1553.25</v>
      </c>
      <c r="O52" s="2">
        <v>885.5</v>
      </c>
      <c r="P52" s="2">
        <v>304.66000000000003</v>
      </c>
      <c r="Q52" s="2">
        <v>363.09</v>
      </c>
      <c r="R52" s="14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13</v>
      </c>
      <c r="X52" s="2" t="s">
        <v>13</v>
      </c>
      <c r="Y52" s="2" t="s">
        <v>13</v>
      </c>
      <c r="Z52" s="2" t="s">
        <v>13</v>
      </c>
      <c r="AA52" s="2" t="s">
        <v>13</v>
      </c>
      <c r="AB52" s="2" t="s">
        <v>13</v>
      </c>
      <c r="AC52" s="2" t="s">
        <v>13</v>
      </c>
      <c r="AD52" s="2" t="s">
        <v>13</v>
      </c>
      <c r="AE52" s="2" t="s">
        <v>13</v>
      </c>
      <c r="AF52" s="2" t="s">
        <v>13</v>
      </c>
      <c r="AG52" s="2" t="s">
        <v>13</v>
      </c>
      <c r="AH52" s="2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185" t="s">
        <v>111</v>
      </c>
      <c r="B53" s="182">
        <v>7652.59</v>
      </c>
      <c r="C53" s="183">
        <v>4050.69</v>
      </c>
      <c r="D53" s="183">
        <v>1213.47</v>
      </c>
      <c r="E53" s="183">
        <v>2388.4300000000003</v>
      </c>
      <c r="F53" s="182">
        <v>520.6</v>
      </c>
      <c r="G53" s="183" t="s">
        <v>79</v>
      </c>
      <c r="H53" s="183">
        <v>387.16999999999996</v>
      </c>
      <c r="I53" s="183" t="s">
        <v>79</v>
      </c>
      <c r="J53" s="182">
        <v>2182.34</v>
      </c>
      <c r="K53" s="183" t="s">
        <v>79</v>
      </c>
      <c r="L53" s="183">
        <v>237.06</v>
      </c>
      <c r="M53" s="183" t="s">
        <v>79</v>
      </c>
      <c r="N53" s="182">
        <v>4949.66</v>
      </c>
      <c r="O53" s="183">
        <v>3314.1099999999997</v>
      </c>
      <c r="P53" s="183">
        <v>589.24</v>
      </c>
      <c r="Q53" s="183">
        <v>1046.31</v>
      </c>
      <c r="R53" s="14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13</v>
      </c>
      <c r="X53" s="2" t="s">
        <v>13</v>
      </c>
      <c r="Y53" s="2" t="s">
        <v>13</v>
      </c>
      <c r="Z53" s="2" t="s">
        <v>13</v>
      </c>
      <c r="AA53" s="2" t="s">
        <v>13</v>
      </c>
      <c r="AB53" s="2" t="s">
        <v>13</v>
      </c>
      <c r="AC53" s="2" t="s">
        <v>13</v>
      </c>
      <c r="AD53" s="2" t="s">
        <v>13</v>
      </c>
      <c r="AE53" s="2" t="s">
        <v>13</v>
      </c>
      <c r="AF53" s="2" t="s">
        <v>13</v>
      </c>
      <c r="AG53" s="2" t="s">
        <v>13</v>
      </c>
      <c r="AH53" s="2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20630.71</v>
      </c>
      <c r="C54" s="169">
        <v>9445.9500000000007</v>
      </c>
      <c r="D54" s="169">
        <v>3002.55</v>
      </c>
      <c r="E54" s="169">
        <v>8182.21</v>
      </c>
      <c r="F54" s="168">
        <v>1003.75</v>
      </c>
      <c r="G54" s="169" t="s">
        <v>79</v>
      </c>
      <c r="H54" s="169">
        <v>682.28</v>
      </c>
      <c r="I54" s="169" t="s">
        <v>79</v>
      </c>
      <c r="J54" s="168">
        <v>5444.2</v>
      </c>
      <c r="K54" s="169" t="s">
        <v>79</v>
      </c>
      <c r="L54" s="169">
        <v>622.53</v>
      </c>
      <c r="M54" s="169" t="s">
        <v>79</v>
      </c>
      <c r="N54" s="168">
        <v>14182.77</v>
      </c>
      <c r="O54" s="169">
        <v>7724.02</v>
      </c>
      <c r="P54" s="169">
        <v>1697.75</v>
      </c>
      <c r="Q54" s="169">
        <v>4761</v>
      </c>
      <c r="R54" s="14" t="s">
        <v>13</v>
      </c>
      <c r="S54" s="2" t="s">
        <v>13</v>
      </c>
      <c r="T54" s="2" t="s">
        <v>13</v>
      </c>
      <c r="U54" s="2" t="s">
        <v>13</v>
      </c>
      <c r="V54" s="2" t="s">
        <v>13</v>
      </c>
      <c r="W54" s="2" t="s">
        <v>13</v>
      </c>
      <c r="X54" s="2" t="s">
        <v>13</v>
      </c>
      <c r="Y54" s="2" t="s">
        <v>13</v>
      </c>
      <c r="Z54" s="2" t="s">
        <v>13</v>
      </c>
      <c r="AA54" s="2" t="s">
        <v>13</v>
      </c>
      <c r="AB54" s="2" t="s">
        <v>13</v>
      </c>
      <c r="AC54" s="2" t="s">
        <v>13</v>
      </c>
      <c r="AD54" s="2" t="s">
        <v>13</v>
      </c>
      <c r="AE54" s="2" t="s">
        <v>13</v>
      </c>
      <c r="AF54" s="2" t="s">
        <v>13</v>
      </c>
      <c r="AG54" s="2" t="s">
        <v>13</v>
      </c>
      <c r="AH54" s="2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2.21</v>
      </c>
      <c r="C55" s="169">
        <v>0.83</v>
      </c>
      <c r="D55" s="169">
        <v>1.02</v>
      </c>
      <c r="E55" s="169">
        <v>0.37</v>
      </c>
      <c r="F55" s="168">
        <v>0.94</v>
      </c>
      <c r="G55" s="169" t="s">
        <v>79</v>
      </c>
      <c r="H55" s="169">
        <v>0.93</v>
      </c>
      <c r="I55" s="169" t="s">
        <v>79</v>
      </c>
      <c r="J55" s="168">
        <v>1.03</v>
      </c>
      <c r="K55" s="169" t="s">
        <v>79</v>
      </c>
      <c r="L55" s="169">
        <v>7.0000000000000007E-2</v>
      </c>
      <c r="M55" s="169" t="s">
        <v>79</v>
      </c>
      <c r="N55" s="168">
        <v>0.25</v>
      </c>
      <c r="O55" s="169">
        <v>0.02</v>
      </c>
      <c r="P55" s="169">
        <v>0.02</v>
      </c>
      <c r="Q55" s="169">
        <v>0.21</v>
      </c>
      <c r="R55" s="14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 t="s">
        <v>13</v>
      </c>
      <c r="X55" s="2" t="s">
        <v>13</v>
      </c>
      <c r="Y55" s="2" t="s">
        <v>13</v>
      </c>
      <c r="Z55" s="2" t="s">
        <v>13</v>
      </c>
      <c r="AA55" s="2" t="s">
        <v>13</v>
      </c>
      <c r="AB55" s="2" t="s">
        <v>13</v>
      </c>
      <c r="AC55" s="2" t="s">
        <v>13</v>
      </c>
      <c r="AD55" s="2" t="s">
        <v>13</v>
      </c>
      <c r="AE55" s="2" t="s">
        <v>13</v>
      </c>
      <c r="AF55" s="2" t="s">
        <v>13</v>
      </c>
      <c r="AG55" s="2" t="s">
        <v>13</v>
      </c>
      <c r="AH55" s="2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36099.99</v>
      </c>
      <c r="C56" s="162">
        <v>15087.6</v>
      </c>
      <c r="D56" s="162">
        <v>6195.36</v>
      </c>
      <c r="E56" s="162">
        <v>14817.02</v>
      </c>
      <c r="F56" s="161">
        <v>3134.5</v>
      </c>
      <c r="G56" s="162" t="s">
        <v>79</v>
      </c>
      <c r="H56" s="162">
        <v>2087.1999999999998</v>
      </c>
      <c r="I56" s="162" t="s">
        <v>79</v>
      </c>
      <c r="J56" s="161">
        <v>9939.52</v>
      </c>
      <c r="K56" s="162" t="s">
        <v>79</v>
      </c>
      <c r="L56" s="162">
        <v>1181.54</v>
      </c>
      <c r="M56" s="162" t="s">
        <v>79</v>
      </c>
      <c r="N56" s="161">
        <v>23025.97</v>
      </c>
      <c r="O56" s="162">
        <v>11996.78</v>
      </c>
      <c r="P56" s="162">
        <v>2926.62</v>
      </c>
      <c r="Q56" s="162">
        <v>8102.57</v>
      </c>
      <c r="R56" s="14" t="s">
        <v>13</v>
      </c>
      <c r="S56" s="2" t="s">
        <v>13</v>
      </c>
      <c r="T56" s="2" t="s">
        <v>13</v>
      </c>
      <c r="U56" s="2" t="s">
        <v>13</v>
      </c>
      <c r="V56" s="2" t="s">
        <v>13</v>
      </c>
      <c r="W56" s="2" t="s">
        <v>13</v>
      </c>
      <c r="X56" s="2" t="s">
        <v>13</v>
      </c>
      <c r="Y56" s="2" t="s">
        <v>13</v>
      </c>
      <c r="Z56" s="2" t="s">
        <v>13</v>
      </c>
      <c r="AA56" s="2" t="s">
        <v>13</v>
      </c>
      <c r="AB56" s="2" t="s">
        <v>13</v>
      </c>
      <c r="AC56" s="2" t="s">
        <v>13</v>
      </c>
      <c r="AD56" s="2" t="s">
        <v>13</v>
      </c>
      <c r="AE56" s="2" t="s">
        <v>13</v>
      </c>
      <c r="AF56" s="2" t="s">
        <v>13</v>
      </c>
      <c r="AG56" s="2" t="s">
        <v>13</v>
      </c>
      <c r="AH56" s="2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6FB9-A3F3-674B-8B62-EE14E52899D3}">
  <dimension ref="A1:AO56"/>
  <sheetViews>
    <sheetView workbookViewId="0"/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205</v>
      </c>
      <c r="C7" s="195" t="s">
        <v>205</v>
      </c>
      <c r="D7" s="195" t="s">
        <v>205</v>
      </c>
      <c r="E7" s="195" t="s">
        <v>205</v>
      </c>
      <c r="F7" s="195" t="s">
        <v>206</v>
      </c>
      <c r="G7" s="195" t="s">
        <v>206</v>
      </c>
      <c r="H7" s="195" t="s">
        <v>206</v>
      </c>
      <c r="I7" s="195" t="s">
        <v>206</v>
      </c>
      <c r="J7" s="195" t="s">
        <v>207</v>
      </c>
      <c r="K7" s="195" t="s">
        <v>207</v>
      </c>
      <c r="L7" s="195" t="s">
        <v>207</v>
      </c>
      <c r="M7" s="195" t="s">
        <v>207</v>
      </c>
      <c r="N7" s="195" t="s">
        <v>208</v>
      </c>
      <c r="O7" s="195" t="s">
        <v>208</v>
      </c>
      <c r="P7" s="195" t="s">
        <v>208</v>
      </c>
      <c r="Q7" s="195" t="s">
        <v>208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209</v>
      </c>
      <c r="C8" s="195" t="s">
        <v>209</v>
      </c>
      <c r="D8" s="195" t="s">
        <v>209</v>
      </c>
      <c r="E8" s="195" t="s">
        <v>209</v>
      </c>
      <c r="F8" s="195" t="s">
        <v>210</v>
      </c>
      <c r="G8" s="195" t="s">
        <v>210</v>
      </c>
      <c r="H8" s="195" t="s">
        <v>210</v>
      </c>
      <c r="I8" s="195" t="s">
        <v>210</v>
      </c>
      <c r="J8" s="195" t="s">
        <v>211</v>
      </c>
      <c r="K8" s="195" t="s">
        <v>211</v>
      </c>
      <c r="L8" s="195" t="s">
        <v>211</v>
      </c>
      <c r="M8" s="195" t="s">
        <v>211</v>
      </c>
      <c r="N8" s="195" t="s">
        <v>212</v>
      </c>
      <c r="O8" s="195" t="s">
        <v>212</v>
      </c>
      <c r="P8" s="195" t="s">
        <v>212</v>
      </c>
      <c r="Q8" s="195" t="s">
        <v>212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74" customFormat="1" ht="85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221489</v>
      </c>
      <c r="C10" s="81">
        <v>219206</v>
      </c>
      <c r="D10" s="81">
        <v>2239</v>
      </c>
      <c r="E10" s="81">
        <v>44</v>
      </c>
      <c r="F10" s="80">
        <v>1513</v>
      </c>
      <c r="G10" s="81">
        <v>1206</v>
      </c>
      <c r="H10" s="81">
        <v>302</v>
      </c>
      <c r="I10" s="81">
        <v>5</v>
      </c>
      <c r="J10" s="80">
        <v>33687</v>
      </c>
      <c r="K10" s="81">
        <v>33446</v>
      </c>
      <c r="L10" s="81">
        <v>223</v>
      </c>
      <c r="M10" s="81">
        <v>18</v>
      </c>
      <c r="N10" s="80">
        <v>186289</v>
      </c>
      <c r="O10" s="81">
        <v>184554</v>
      </c>
      <c r="P10" s="81">
        <v>1714</v>
      </c>
      <c r="Q10" s="81">
        <v>21</v>
      </c>
      <c r="R10" s="82"/>
    </row>
    <row r="11" spans="1:41" s="86" customFormat="1" x14ac:dyDescent="0.2">
      <c r="A11" s="83" t="s">
        <v>74</v>
      </c>
      <c r="B11" s="171">
        <v>0.74</v>
      </c>
      <c r="C11" s="172">
        <v>0.52</v>
      </c>
      <c r="D11" s="172">
        <v>0.22</v>
      </c>
      <c r="E11" s="172">
        <v>0</v>
      </c>
      <c r="F11" s="171">
        <v>0.03</v>
      </c>
      <c r="G11" s="172" t="s">
        <v>79</v>
      </c>
      <c r="H11" s="172">
        <v>0.03</v>
      </c>
      <c r="I11" s="172" t="s">
        <v>79</v>
      </c>
      <c r="J11" s="171">
        <v>0.13</v>
      </c>
      <c r="K11" s="172" t="s">
        <v>79</v>
      </c>
      <c r="L11" s="172">
        <v>0.08</v>
      </c>
      <c r="M11" s="172" t="s">
        <v>79</v>
      </c>
      <c r="N11" s="171">
        <v>0.57999999999999996</v>
      </c>
      <c r="O11" s="172">
        <v>0.47</v>
      </c>
      <c r="P11" s="172">
        <v>0.11</v>
      </c>
      <c r="Q11" s="172">
        <v>0</v>
      </c>
      <c r="R11" s="82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4959.83</v>
      </c>
      <c r="C12" s="175">
        <v>2642.12</v>
      </c>
      <c r="D12" s="175">
        <v>698.9</v>
      </c>
      <c r="E12" s="175">
        <v>1618.8</v>
      </c>
      <c r="F12" s="174">
        <v>198.49</v>
      </c>
      <c r="G12" s="175" t="s">
        <v>79</v>
      </c>
      <c r="H12" s="175" t="s">
        <v>79</v>
      </c>
      <c r="I12" s="175" t="s">
        <v>79</v>
      </c>
      <c r="J12" s="174">
        <v>861.8</v>
      </c>
      <c r="K12" s="175" t="s">
        <v>79</v>
      </c>
      <c r="L12" s="175" t="s">
        <v>79</v>
      </c>
      <c r="M12" s="175" t="s">
        <v>79</v>
      </c>
      <c r="N12" s="174">
        <v>3899.54</v>
      </c>
      <c r="O12" s="175">
        <v>2384.09</v>
      </c>
      <c r="P12" s="175">
        <v>470.35</v>
      </c>
      <c r="Q12" s="175">
        <v>1045.1099999999999</v>
      </c>
      <c r="R12" s="8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3880.88</v>
      </c>
      <c r="C13">
        <v>2319.64</v>
      </c>
      <c r="D13">
        <v>434.57</v>
      </c>
      <c r="E13">
        <v>1126.67</v>
      </c>
      <c r="F13" s="82">
        <v>2.77</v>
      </c>
      <c r="G13" t="s">
        <v>79</v>
      </c>
      <c r="H13">
        <v>2.06</v>
      </c>
      <c r="I13" t="s">
        <v>79</v>
      </c>
      <c r="J13" s="82">
        <v>565.42999999999995</v>
      </c>
      <c r="K13" t="s">
        <v>79</v>
      </c>
      <c r="L13">
        <v>37.47</v>
      </c>
      <c r="M13" t="s">
        <v>79</v>
      </c>
      <c r="N13" s="82">
        <v>3312.68</v>
      </c>
      <c r="O13">
        <v>2130.6999999999998</v>
      </c>
      <c r="P13">
        <v>395.05</v>
      </c>
      <c r="Q13">
        <v>786.92</v>
      </c>
      <c r="R13" s="82"/>
    </row>
    <row r="14" spans="1:41" s="95" customFormat="1" x14ac:dyDescent="0.2">
      <c r="A14" s="92" t="s">
        <v>77</v>
      </c>
      <c r="B14" s="176">
        <v>14557.48</v>
      </c>
      <c r="C14" s="90">
        <v>8282.8700000000008</v>
      </c>
      <c r="D14" s="90">
        <v>2089.9699999999998</v>
      </c>
      <c r="E14" s="90">
        <v>4184.63</v>
      </c>
      <c r="F14" s="176">
        <v>737.38</v>
      </c>
      <c r="G14" s="90" t="s">
        <v>79</v>
      </c>
      <c r="H14" s="90" t="s">
        <v>79</v>
      </c>
      <c r="I14" s="90" t="s">
        <v>79</v>
      </c>
      <c r="J14" s="176">
        <v>2554.16</v>
      </c>
      <c r="K14" s="90" t="s">
        <v>79</v>
      </c>
      <c r="L14" s="90" t="s">
        <v>79</v>
      </c>
      <c r="M14" s="90" t="s">
        <v>79</v>
      </c>
      <c r="N14" s="176">
        <v>11265.94</v>
      </c>
      <c r="O14" s="90">
        <v>6996.61</v>
      </c>
      <c r="P14" s="90">
        <v>1362.53</v>
      </c>
      <c r="Q14" s="90">
        <v>2906.8</v>
      </c>
      <c r="R14" s="82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169.73</v>
      </c>
      <c r="C15">
        <v>33.17</v>
      </c>
      <c r="D15">
        <v>43.46</v>
      </c>
      <c r="E15">
        <v>93.11</v>
      </c>
      <c r="F15" s="82">
        <v>31.02</v>
      </c>
      <c r="G15" t="s">
        <v>79</v>
      </c>
      <c r="H15">
        <v>20.350000000000001</v>
      </c>
      <c r="I15" t="s">
        <v>79</v>
      </c>
      <c r="J15" s="82">
        <v>8.24</v>
      </c>
      <c r="K15" t="s">
        <v>79</v>
      </c>
      <c r="L15">
        <v>1.56</v>
      </c>
      <c r="M15" t="s">
        <v>79</v>
      </c>
      <c r="N15" s="82">
        <v>130.47</v>
      </c>
      <c r="O15">
        <v>22.19</v>
      </c>
      <c r="P15">
        <v>21.54</v>
      </c>
      <c r="Q15">
        <v>86.74</v>
      </c>
      <c r="R15" s="82"/>
    </row>
    <row r="16" spans="1:41" s="97" customFormat="1" x14ac:dyDescent="0.2">
      <c r="A16" s="96" t="s">
        <v>80</v>
      </c>
      <c r="B16" s="82">
        <v>2025.66</v>
      </c>
      <c r="C16">
        <v>338.02</v>
      </c>
      <c r="D16">
        <v>648.38</v>
      </c>
      <c r="E16">
        <v>1039.26</v>
      </c>
      <c r="F16" s="82">
        <v>383.23</v>
      </c>
      <c r="G16" t="s">
        <v>79</v>
      </c>
      <c r="H16">
        <v>318.13</v>
      </c>
      <c r="I16" t="s">
        <v>79</v>
      </c>
      <c r="J16" s="82">
        <v>123.11</v>
      </c>
      <c r="K16" t="s">
        <v>79</v>
      </c>
      <c r="L16">
        <v>35.119999999999997</v>
      </c>
      <c r="M16" t="s">
        <v>79</v>
      </c>
      <c r="N16" s="82">
        <v>1519.32</v>
      </c>
      <c r="O16">
        <v>255.26</v>
      </c>
      <c r="P16">
        <v>295.12</v>
      </c>
      <c r="Q16">
        <v>968.94</v>
      </c>
      <c r="R16" s="8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6070.25</v>
      </c>
      <c r="C17">
        <v>4622.7</v>
      </c>
      <c r="D17">
        <v>462.79</v>
      </c>
      <c r="E17">
        <v>984.76</v>
      </c>
      <c r="F17" s="82">
        <v>113.88</v>
      </c>
      <c r="G17" t="s">
        <v>79</v>
      </c>
      <c r="H17">
        <v>86.58</v>
      </c>
      <c r="I17" t="s">
        <v>79</v>
      </c>
      <c r="J17" s="82">
        <v>1020.75</v>
      </c>
      <c r="K17" t="s">
        <v>79</v>
      </c>
      <c r="L17">
        <v>29.87</v>
      </c>
      <c r="M17" t="s">
        <v>79</v>
      </c>
      <c r="N17" s="82">
        <v>4935.62</v>
      </c>
      <c r="O17">
        <v>3817.82</v>
      </c>
      <c r="P17">
        <v>346.34</v>
      </c>
      <c r="Q17">
        <v>771.46</v>
      </c>
      <c r="R17" s="82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6136.61</v>
      </c>
      <c r="C18">
        <v>3275.88</v>
      </c>
      <c r="D18">
        <v>901.54</v>
      </c>
      <c r="E18">
        <v>1959.19</v>
      </c>
      <c r="F18" s="82">
        <v>200.73</v>
      </c>
      <c r="G18" t="s">
        <v>79</v>
      </c>
      <c r="H18">
        <v>125.15</v>
      </c>
      <c r="I18" t="s">
        <v>79</v>
      </c>
      <c r="J18" s="82">
        <v>1387.25</v>
      </c>
      <c r="K18" t="s">
        <v>79</v>
      </c>
      <c r="L18">
        <v>101.34</v>
      </c>
      <c r="M18" t="s">
        <v>79</v>
      </c>
      <c r="N18" s="82">
        <v>4548.6400000000003</v>
      </c>
      <c r="O18">
        <v>2889.56</v>
      </c>
      <c r="P18">
        <v>675.04</v>
      </c>
      <c r="Q18">
        <v>984.04</v>
      </c>
      <c r="R18" s="82"/>
    </row>
    <row r="19" spans="1:41" x14ac:dyDescent="0.2">
      <c r="A19" s="99" t="s">
        <v>83</v>
      </c>
      <c r="B19" s="82">
        <v>804.15</v>
      </c>
      <c r="C19">
        <v>551.33000000000004</v>
      </c>
      <c r="D19">
        <v>128.49</v>
      </c>
      <c r="E19">
        <v>124.33</v>
      </c>
      <c r="F19" s="82">
        <v>25.34</v>
      </c>
      <c r="G19" t="s">
        <v>79</v>
      </c>
      <c r="H19" t="s">
        <v>79</v>
      </c>
      <c r="I19" t="s">
        <v>79</v>
      </c>
      <c r="J19" s="82">
        <v>147.93</v>
      </c>
      <c r="K19" t="s">
        <v>79</v>
      </c>
      <c r="L19" t="s">
        <v>79</v>
      </c>
      <c r="M19" t="s">
        <v>79</v>
      </c>
      <c r="N19" s="82">
        <v>630.88</v>
      </c>
      <c r="O19">
        <v>421.59</v>
      </c>
      <c r="P19">
        <v>95.58</v>
      </c>
      <c r="Q19">
        <v>113.71</v>
      </c>
      <c r="R19" s="82"/>
    </row>
    <row r="20" spans="1:41" ht="17" x14ac:dyDescent="0.2">
      <c r="A20" s="91" t="s">
        <v>84</v>
      </c>
      <c r="B20" s="82">
        <v>140.47</v>
      </c>
      <c r="C20">
        <v>11.29</v>
      </c>
      <c r="D20">
        <v>28.98</v>
      </c>
      <c r="E20">
        <v>100.21</v>
      </c>
      <c r="F20" s="82">
        <v>7.03</v>
      </c>
      <c r="G20" t="s">
        <v>79</v>
      </c>
      <c r="H20">
        <v>6.48</v>
      </c>
      <c r="I20" t="s">
        <v>79</v>
      </c>
      <c r="J20" s="82">
        <v>9.11</v>
      </c>
      <c r="K20" t="s">
        <v>79</v>
      </c>
      <c r="L20">
        <v>1.42</v>
      </c>
      <c r="M20" t="s">
        <v>79</v>
      </c>
      <c r="N20" s="82">
        <v>124.33</v>
      </c>
      <c r="O20">
        <v>10.14</v>
      </c>
      <c r="P20">
        <v>21.07</v>
      </c>
      <c r="Q20">
        <v>93.12</v>
      </c>
      <c r="R20" s="82"/>
    </row>
    <row r="21" spans="1:41" ht="17" x14ac:dyDescent="0.2">
      <c r="A21" s="91" t="s">
        <v>85</v>
      </c>
      <c r="B21" s="82">
        <v>14.75</v>
      </c>
      <c r="C21">
        <v>1.82</v>
      </c>
      <c r="D21">
        <v>4.83</v>
      </c>
      <c r="E21">
        <v>8.1</v>
      </c>
      <c r="F21" s="82">
        <v>1.49</v>
      </c>
      <c r="G21" t="s">
        <v>79</v>
      </c>
      <c r="H21">
        <v>1.39</v>
      </c>
      <c r="I21" t="s">
        <v>79</v>
      </c>
      <c r="J21" s="82">
        <v>5.7</v>
      </c>
      <c r="K21" t="s">
        <v>79</v>
      </c>
      <c r="L21">
        <v>0.02</v>
      </c>
      <c r="M21" t="s">
        <v>79</v>
      </c>
      <c r="N21" s="82">
        <v>7.56</v>
      </c>
      <c r="O21">
        <v>1.64</v>
      </c>
      <c r="P21">
        <v>3.42</v>
      </c>
      <c r="Q21">
        <v>2.5</v>
      </c>
      <c r="R21" s="82"/>
    </row>
    <row r="22" spans="1:41" s="90" customFormat="1" x14ac:dyDescent="0.2">
      <c r="A22" s="100" t="s">
        <v>117</v>
      </c>
      <c r="B22" s="177">
        <v>12188.86</v>
      </c>
      <c r="C22" s="178">
        <v>2535.46</v>
      </c>
      <c r="D22" s="178">
        <v>1353.08</v>
      </c>
      <c r="E22" s="178">
        <v>8300.32</v>
      </c>
      <c r="F22" s="177">
        <v>822.09</v>
      </c>
      <c r="G22" s="178" t="s">
        <v>79</v>
      </c>
      <c r="H22" s="178" t="s">
        <v>79</v>
      </c>
      <c r="I22" s="178" t="s">
        <v>79</v>
      </c>
      <c r="J22" s="177">
        <v>1812</v>
      </c>
      <c r="K22" s="178" t="s">
        <v>79</v>
      </c>
      <c r="L22" s="178" t="s">
        <v>79</v>
      </c>
      <c r="M22" s="178" t="s">
        <v>79</v>
      </c>
      <c r="N22" s="177">
        <v>9554.77</v>
      </c>
      <c r="O22" s="178">
        <v>1973.02</v>
      </c>
      <c r="P22" s="178">
        <v>740.19</v>
      </c>
      <c r="Q22" s="178">
        <v>6841.56</v>
      </c>
      <c r="R22" s="8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31706.16</v>
      </c>
      <c r="C23" s="172">
        <v>13460.46</v>
      </c>
      <c r="D23" s="172">
        <v>4141.95</v>
      </c>
      <c r="E23" s="172">
        <v>14103.74</v>
      </c>
      <c r="F23" s="171">
        <v>1757.95</v>
      </c>
      <c r="G23" s="172" t="s">
        <v>79</v>
      </c>
      <c r="H23" s="172">
        <v>1165.46</v>
      </c>
      <c r="I23" s="172" t="s">
        <v>79</v>
      </c>
      <c r="J23" s="171">
        <v>5227.96</v>
      </c>
      <c r="K23" s="172" t="s">
        <v>79</v>
      </c>
      <c r="L23" s="172">
        <v>403.42</v>
      </c>
      <c r="M23" s="172" t="s">
        <v>79</v>
      </c>
      <c r="N23" s="171">
        <v>24720.25</v>
      </c>
      <c r="O23" s="172">
        <v>11353.72</v>
      </c>
      <c r="P23" s="172">
        <v>2573.0700000000002</v>
      </c>
      <c r="Q23" s="172">
        <v>10793.47</v>
      </c>
      <c r="R23" s="82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1574.73</v>
      </c>
      <c r="C24" s="105">
        <v>900.86</v>
      </c>
      <c r="D24" s="105">
        <v>259.87</v>
      </c>
      <c r="E24" s="105">
        <v>414</v>
      </c>
      <c r="F24" s="104">
        <v>35.39</v>
      </c>
      <c r="G24" s="105" t="s">
        <v>79</v>
      </c>
      <c r="H24" s="105">
        <v>25.16</v>
      </c>
      <c r="I24" s="105" t="s">
        <v>79</v>
      </c>
      <c r="J24" s="104">
        <v>594.86</v>
      </c>
      <c r="K24" s="105" t="s">
        <v>79</v>
      </c>
      <c r="L24" s="105">
        <v>88.08</v>
      </c>
      <c r="M24" s="105" t="s">
        <v>79</v>
      </c>
      <c r="N24" s="104">
        <v>944.49</v>
      </c>
      <c r="O24" s="105">
        <v>639.98</v>
      </c>
      <c r="P24" s="105">
        <v>146.63</v>
      </c>
      <c r="Q24" s="105">
        <v>157.88999999999999</v>
      </c>
      <c r="R24" s="82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659.31</v>
      </c>
      <c r="C25">
        <v>362.82</v>
      </c>
      <c r="D25">
        <v>97.41</v>
      </c>
      <c r="E25">
        <v>199.08</v>
      </c>
      <c r="F25" s="82">
        <v>21.82</v>
      </c>
      <c r="G25" t="s">
        <v>79</v>
      </c>
      <c r="H25">
        <v>18.64</v>
      </c>
      <c r="I25" t="s">
        <v>79</v>
      </c>
      <c r="J25" s="82">
        <v>243.31</v>
      </c>
      <c r="K25" t="s">
        <v>79</v>
      </c>
      <c r="L25">
        <v>28.32</v>
      </c>
      <c r="M25" t="s">
        <v>79</v>
      </c>
      <c r="N25" s="82">
        <v>394.19</v>
      </c>
      <c r="O25">
        <v>289.47000000000003</v>
      </c>
      <c r="P25">
        <v>50.45</v>
      </c>
      <c r="Q25">
        <v>54.27</v>
      </c>
      <c r="R25" s="82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915.42</v>
      </c>
      <c r="C26">
        <v>538.04</v>
      </c>
      <c r="D26">
        <v>162.46</v>
      </c>
      <c r="E26">
        <v>214.92</v>
      </c>
      <c r="F26" s="82">
        <v>13.57</v>
      </c>
      <c r="G26" t="s">
        <v>79</v>
      </c>
      <c r="H26">
        <v>6.52</v>
      </c>
      <c r="I26" t="s">
        <v>79</v>
      </c>
      <c r="J26" s="82">
        <v>351.55</v>
      </c>
      <c r="K26" t="s">
        <v>79</v>
      </c>
      <c r="L26">
        <v>59.76</v>
      </c>
      <c r="M26" t="s">
        <v>79</v>
      </c>
      <c r="N26" s="82">
        <v>550.29999999999995</v>
      </c>
      <c r="O26">
        <v>350.51</v>
      </c>
      <c r="P26">
        <v>96.18</v>
      </c>
      <c r="Q26">
        <v>103.62</v>
      </c>
      <c r="R26" s="82"/>
    </row>
    <row r="27" spans="1:41" x14ac:dyDescent="0.2">
      <c r="A27" s="96" t="s">
        <v>118</v>
      </c>
      <c r="B27" s="82">
        <v>71.56</v>
      </c>
      <c r="C27">
        <v>28.63</v>
      </c>
      <c r="D27">
        <v>8.9499999999999993</v>
      </c>
      <c r="E27">
        <v>33.97</v>
      </c>
      <c r="F27" s="82" t="s">
        <v>79</v>
      </c>
      <c r="G27" t="s">
        <v>79</v>
      </c>
      <c r="H27">
        <v>2.29</v>
      </c>
      <c r="I27" t="s">
        <v>79</v>
      </c>
      <c r="J27" s="82">
        <v>20.55</v>
      </c>
      <c r="K27" t="s">
        <v>79</v>
      </c>
      <c r="L27">
        <v>1.34</v>
      </c>
      <c r="M27" t="s">
        <v>79</v>
      </c>
      <c r="N27" s="82">
        <v>53.48</v>
      </c>
      <c r="O27">
        <v>29.55</v>
      </c>
      <c r="P27">
        <v>5.32</v>
      </c>
      <c r="Q27">
        <v>18.61</v>
      </c>
      <c r="R27" s="82"/>
    </row>
    <row r="28" spans="1:41" x14ac:dyDescent="0.2">
      <c r="A28" s="96" t="s">
        <v>119</v>
      </c>
      <c r="B28" s="82">
        <v>3508.1</v>
      </c>
      <c r="C28">
        <v>773.5</v>
      </c>
      <c r="D28">
        <v>871.9</v>
      </c>
      <c r="E28">
        <v>1862.69</v>
      </c>
      <c r="F28" s="82">
        <v>378.95</v>
      </c>
      <c r="G28" t="s">
        <v>79</v>
      </c>
      <c r="H28">
        <v>280.91000000000003</v>
      </c>
      <c r="I28" t="s">
        <v>79</v>
      </c>
      <c r="J28" s="82">
        <v>1709.21</v>
      </c>
      <c r="K28" t="s">
        <v>79</v>
      </c>
      <c r="L28">
        <v>194.77</v>
      </c>
      <c r="M28" t="s">
        <v>79</v>
      </c>
      <c r="N28" s="82">
        <v>1419.94</v>
      </c>
      <c r="O28">
        <v>497.16</v>
      </c>
      <c r="P28">
        <v>396.22</v>
      </c>
      <c r="Q28">
        <v>526.54999999999995</v>
      </c>
      <c r="R28" s="82"/>
    </row>
    <row r="29" spans="1:41" s="98" customFormat="1" ht="17" x14ac:dyDescent="0.2">
      <c r="A29" s="91" t="s">
        <v>93</v>
      </c>
      <c r="B29" s="82">
        <v>5197.75</v>
      </c>
      <c r="C29">
        <v>1313.81</v>
      </c>
      <c r="D29">
        <v>881.76</v>
      </c>
      <c r="E29">
        <v>3002.18</v>
      </c>
      <c r="F29" s="82">
        <v>300.89</v>
      </c>
      <c r="G29" t="s">
        <v>79</v>
      </c>
      <c r="H29">
        <v>229.77</v>
      </c>
      <c r="I29" t="s">
        <v>79</v>
      </c>
      <c r="J29" s="82">
        <v>1491.13</v>
      </c>
      <c r="K29" t="s">
        <v>79</v>
      </c>
      <c r="L29">
        <v>123.22</v>
      </c>
      <c r="M29" t="s">
        <v>79</v>
      </c>
      <c r="N29" s="82">
        <v>3405.73</v>
      </c>
      <c r="O29">
        <v>1057.72</v>
      </c>
      <c r="P29">
        <v>528.79</v>
      </c>
      <c r="Q29">
        <v>1819.22</v>
      </c>
      <c r="R29" s="82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5507.2</v>
      </c>
      <c r="C30" s="108">
        <v>3340</v>
      </c>
      <c r="D30" s="108">
        <v>1356.89</v>
      </c>
      <c r="E30" s="108">
        <v>810.32</v>
      </c>
      <c r="F30" s="107">
        <v>963.32</v>
      </c>
      <c r="G30" s="108" t="s">
        <v>79</v>
      </c>
      <c r="H30" s="108">
        <v>639.45000000000005</v>
      </c>
      <c r="I30" s="108" t="s">
        <v>79</v>
      </c>
      <c r="J30" s="107">
        <v>1047.98</v>
      </c>
      <c r="K30" s="108" t="s">
        <v>79</v>
      </c>
      <c r="L30" s="108">
        <v>171.54</v>
      </c>
      <c r="M30" s="108" t="s">
        <v>79</v>
      </c>
      <c r="N30" s="107">
        <v>3495.9</v>
      </c>
      <c r="O30" s="108">
        <v>2523.86</v>
      </c>
      <c r="P30" s="108">
        <v>545.9</v>
      </c>
      <c r="Q30" s="108">
        <v>426.15</v>
      </c>
      <c r="R30" s="82"/>
    </row>
    <row r="31" spans="1:41" s="95" customFormat="1" x14ac:dyDescent="0.2">
      <c r="A31" s="109" t="s">
        <v>95</v>
      </c>
      <c r="B31" s="171">
        <v>15859.34</v>
      </c>
      <c r="C31" s="172">
        <v>6356.8</v>
      </c>
      <c r="D31" s="172">
        <v>3379.37</v>
      </c>
      <c r="E31" s="172">
        <v>6123.16</v>
      </c>
      <c r="F31" s="171">
        <v>1676.07</v>
      </c>
      <c r="G31" s="172" t="s">
        <v>79</v>
      </c>
      <c r="H31" s="172">
        <v>1177.58</v>
      </c>
      <c r="I31" s="172" t="s">
        <v>79</v>
      </c>
      <c r="J31" s="171">
        <v>4863.72</v>
      </c>
      <c r="K31" s="172" t="s">
        <v>79</v>
      </c>
      <c r="L31" s="172">
        <v>578.94000000000005</v>
      </c>
      <c r="M31" s="172" t="s">
        <v>79</v>
      </c>
      <c r="N31" s="171">
        <v>9319.5499999999993</v>
      </c>
      <c r="O31" s="172">
        <v>4748.28</v>
      </c>
      <c r="P31" s="172">
        <v>1622.85</v>
      </c>
      <c r="Q31" s="172">
        <v>2948.42</v>
      </c>
      <c r="R31" s="82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 t="s">
        <v>79</v>
      </c>
      <c r="C32" s="172" t="s">
        <v>79</v>
      </c>
      <c r="D32" s="172">
        <v>41.98</v>
      </c>
      <c r="E32" s="172">
        <v>14.72</v>
      </c>
      <c r="F32" s="171">
        <v>18.809999999999999</v>
      </c>
      <c r="G32" s="172" t="s">
        <v>79</v>
      </c>
      <c r="H32" s="172">
        <v>19.53</v>
      </c>
      <c r="I32" s="172" t="s">
        <v>79</v>
      </c>
      <c r="J32" s="171" t="s">
        <v>79</v>
      </c>
      <c r="K32" s="172" t="s">
        <v>79</v>
      </c>
      <c r="L32" s="172">
        <v>8.5500000000000007</v>
      </c>
      <c r="M32" s="172" t="s">
        <v>79</v>
      </c>
      <c r="N32" s="171" t="s">
        <v>79</v>
      </c>
      <c r="O32" s="172" t="s">
        <v>79</v>
      </c>
      <c r="P32" s="172">
        <v>13.89</v>
      </c>
      <c r="Q32" s="172">
        <v>31.9</v>
      </c>
      <c r="R32" s="8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46723</v>
      </c>
      <c r="C33" s="172">
        <v>18917.830000000002</v>
      </c>
      <c r="D33" s="172">
        <v>7563.53</v>
      </c>
      <c r="E33" s="172">
        <v>20241.63</v>
      </c>
      <c r="F33" s="171">
        <v>3452.87</v>
      </c>
      <c r="G33" s="172" t="s">
        <v>79</v>
      </c>
      <c r="H33" s="172">
        <v>2362.61</v>
      </c>
      <c r="I33" s="172" t="s">
        <v>79</v>
      </c>
      <c r="J33" s="171">
        <v>9926.2999999999993</v>
      </c>
      <c r="K33" s="172" t="s">
        <v>79</v>
      </c>
      <c r="L33" s="172">
        <v>990.99</v>
      </c>
      <c r="M33" s="172" t="s">
        <v>79</v>
      </c>
      <c r="N33" s="171">
        <v>33343.83</v>
      </c>
      <c r="O33" s="172">
        <v>15360.12</v>
      </c>
      <c r="P33" s="172">
        <v>4209.93</v>
      </c>
      <c r="Q33" s="172">
        <v>13773.78</v>
      </c>
      <c r="R33" s="82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38376.629999999997</v>
      </c>
      <c r="C34" s="180">
        <v>15776.34</v>
      </c>
      <c r="D34" s="180">
        <v>5868.97</v>
      </c>
      <c r="E34" s="180">
        <v>16731.32</v>
      </c>
      <c r="F34" s="179">
        <v>2835.06</v>
      </c>
      <c r="G34" s="180" t="s">
        <v>79</v>
      </c>
      <c r="H34" s="180">
        <v>1878.55</v>
      </c>
      <c r="I34" s="180" t="s">
        <v>79</v>
      </c>
      <c r="J34" s="179">
        <v>8109.83</v>
      </c>
      <c r="K34" s="180" t="s">
        <v>79</v>
      </c>
      <c r="L34" s="180">
        <v>781.98</v>
      </c>
      <c r="M34" s="180" t="s">
        <v>79</v>
      </c>
      <c r="N34" s="179">
        <v>27431.74</v>
      </c>
      <c r="O34" s="180">
        <v>12656.46</v>
      </c>
      <c r="P34" s="180">
        <v>3208.44</v>
      </c>
      <c r="Q34" s="180">
        <v>11566.84</v>
      </c>
      <c r="R34" s="82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205</v>
      </c>
      <c r="C38" s="195" t="s">
        <v>205</v>
      </c>
      <c r="D38" s="195" t="s">
        <v>205</v>
      </c>
      <c r="E38" s="195" t="s">
        <v>205</v>
      </c>
      <c r="F38" s="195" t="s">
        <v>206</v>
      </c>
      <c r="G38" s="195" t="s">
        <v>206</v>
      </c>
      <c r="H38" s="195" t="s">
        <v>206</v>
      </c>
      <c r="I38" s="195" t="s">
        <v>206</v>
      </c>
      <c r="J38" s="195" t="s">
        <v>207</v>
      </c>
      <c r="K38" s="195" t="s">
        <v>207</v>
      </c>
      <c r="L38" s="195" t="s">
        <v>207</v>
      </c>
      <c r="M38" s="195" t="s">
        <v>207</v>
      </c>
      <c r="N38" s="195" t="s">
        <v>208</v>
      </c>
      <c r="O38" s="195" t="s">
        <v>208</v>
      </c>
      <c r="P38" s="195" t="s">
        <v>208</v>
      </c>
      <c r="Q38" s="195" t="s">
        <v>208</v>
      </c>
    </row>
    <row r="39" spans="1:41" x14ac:dyDescent="0.2">
      <c r="A39" s="113"/>
      <c r="B39" s="195" t="s">
        <v>209</v>
      </c>
      <c r="C39" s="195" t="s">
        <v>209</v>
      </c>
      <c r="D39" s="195" t="s">
        <v>209</v>
      </c>
      <c r="E39" s="195" t="s">
        <v>209</v>
      </c>
      <c r="F39" s="195" t="s">
        <v>210</v>
      </c>
      <c r="G39" s="195" t="s">
        <v>210</v>
      </c>
      <c r="H39" s="195" t="s">
        <v>210</v>
      </c>
      <c r="I39" s="195" t="s">
        <v>210</v>
      </c>
      <c r="J39" s="195" t="s">
        <v>211</v>
      </c>
      <c r="K39" s="195" t="s">
        <v>211</v>
      </c>
      <c r="L39" s="195" t="s">
        <v>211</v>
      </c>
      <c r="M39" s="195" t="s">
        <v>211</v>
      </c>
      <c r="N39" s="195" t="s">
        <v>212</v>
      </c>
      <c r="O39" s="195" t="s">
        <v>212</v>
      </c>
      <c r="P39" s="195" t="s">
        <v>212</v>
      </c>
      <c r="Q39" s="195" t="s">
        <v>212</v>
      </c>
    </row>
    <row r="40" spans="1:41" ht="85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/>
    </row>
    <row r="41" spans="1:41" x14ac:dyDescent="0.2">
      <c r="A41" s="115" t="s">
        <v>27</v>
      </c>
      <c r="B41" s="80">
        <v>221489</v>
      </c>
      <c r="C41" s="81">
        <v>219206</v>
      </c>
      <c r="D41" s="81">
        <v>2239</v>
      </c>
      <c r="E41" s="81">
        <v>44</v>
      </c>
      <c r="F41" s="80">
        <v>1513</v>
      </c>
      <c r="G41" s="81">
        <v>1206</v>
      </c>
      <c r="H41" s="81">
        <v>302</v>
      </c>
      <c r="I41" s="81">
        <v>5</v>
      </c>
      <c r="J41" s="80">
        <v>33687</v>
      </c>
      <c r="K41" s="81">
        <v>33446</v>
      </c>
      <c r="L41" s="81">
        <v>223</v>
      </c>
      <c r="M41" s="81">
        <v>18</v>
      </c>
      <c r="N41" s="80">
        <v>186289</v>
      </c>
      <c r="O41" s="81">
        <v>184554</v>
      </c>
      <c r="P41" s="81">
        <v>1714</v>
      </c>
      <c r="Q41" s="81">
        <v>21</v>
      </c>
      <c r="R41" s="82"/>
    </row>
    <row r="42" spans="1:41" ht="17" x14ac:dyDescent="0.2">
      <c r="A42" s="91" t="s">
        <v>120</v>
      </c>
      <c r="B42" s="104">
        <v>9606.49</v>
      </c>
      <c r="C42" s="105">
        <v>3326.47</v>
      </c>
      <c r="D42" s="105">
        <v>941.71</v>
      </c>
      <c r="E42" s="105">
        <v>5338.31</v>
      </c>
      <c r="F42" s="104">
        <v>607.45000000000005</v>
      </c>
      <c r="G42" s="105" t="s">
        <v>79</v>
      </c>
      <c r="H42" s="105">
        <v>235.2</v>
      </c>
      <c r="I42" s="105" t="s">
        <v>79</v>
      </c>
      <c r="J42" s="104">
        <v>1530.68</v>
      </c>
      <c r="K42" s="105" t="s">
        <v>79</v>
      </c>
      <c r="L42" s="105">
        <v>207.66</v>
      </c>
      <c r="M42" s="105" t="s">
        <v>79</v>
      </c>
      <c r="N42" s="104">
        <v>7468.36</v>
      </c>
      <c r="O42" s="105">
        <v>2632.49</v>
      </c>
      <c r="P42" s="105">
        <v>498.85</v>
      </c>
      <c r="Q42" s="105">
        <v>4337.01</v>
      </c>
      <c r="R42" s="82"/>
    </row>
    <row r="43" spans="1:41" ht="17" x14ac:dyDescent="0.2">
      <c r="A43" s="91" t="s">
        <v>101</v>
      </c>
      <c r="B43" s="82">
        <v>902.45</v>
      </c>
      <c r="C43" t="s">
        <v>79</v>
      </c>
      <c r="D43">
        <v>57.88</v>
      </c>
      <c r="E43">
        <v>864.86</v>
      </c>
      <c r="F43" s="82">
        <v>276.81</v>
      </c>
      <c r="G43" t="s">
        <v>79</v>
      </c>
      <c r="H43">
        <v>134.26</v>
      </c>
      <c r="I43" t="s">
        <v>79</v>
      </c>
      <c r="J43" s="82">
        <v>524.47</v>
      </c>
      <c r="K43" t="s">
        <v>79</v>
      </c>
      <c r="L43" t="s">
        <v>79</v>
      </c>
      <c r="M43" t="s">
        <v>79</v>
      </c>
      <c r="N43" s="82">
        <v>101.16</v>
      </c>
      <c r="O43" t="s">
        <v>79</v>
      </c>
      <c r="P43" t="s">
        <v>79</v>
      </c>
      <c r="Q43">
        <v>285.79000000000002</v>
      </c>
      <c r="R43" s="82"/>
    </row>
    <row r="44" spans="1:41" ht="17" x14ac:dyDescent="0.2">
      <c r="A44" s="91" t="s">
        <v>102</v>
      </c>
      <c r="B44" s="82">
        <v>1059.06</v>
      </c>
      <c r="C44">
        <v>877.87</v>
      </c>
      <c r="D44">
        <v>156.59</v>
      </c>
      <c r="E44">
        <v>24.61</v>
      </c>
      <c r="F44" s="82">
        <v>27.4</v>
      </c>
      <c r="G44">
        <v>2.23</v>
      </c>
      <c r="H44">
        <v>13.95</v>
      </c>
      <c r="I44">
        <v>11.22</v>
      </c>
      <c r="J44" s="82">
        <v>32.9</v>
      </c>
      <c r="K44">
        <v>141.55000000000001</v>
      </c>
      <c r="L44">
        <v>9.42</v>
      </c>
      <c r="M44">
        <v>-118.07</v>
      </c>
      <c r="N44" s="82">
        <v>998.77</v>
      </c>
      <c r="O44">
        <v>734.09</v>
      </c>
      <c r="P44">
        <v>133.22</v>
      </c>
      <c r="Q44">
        <v>131.46</v>
      </c>
      <c r="R44" s="82"/>
    </row>
    <row r="45" spans="1:41" ht="17" x14ac:dyDescent="0.2">
      <c r="A45" s="91" t="s">
        <v>103</v>
      </c>
      <c r="B45" s="82">
        <v>4561.87</v>
      </c>
      <c r="C45">
        <v>2162.96</v>
      </c>
      <c r="D45">
        <v>1491.99</v>
      </c>
      <c r="E45">
        <v>906.92</v>
      </c>
      <c r="F45" s="82">
        <v>759.79</v>
      </c>
      <c r="G45">
        <v>139.33000000000001</v>
      </c>
      <c r="H45">
        <v>596.53</v>
      </c>
      <c r="I45">
        <v>23.94</v>
      </c>
      <c r="J45" s="82">
        <v>868.71</v>
      </c>
      <c r="K45">
        <v>332.09</v>
      </c>
      <c r="L45">
        <v>170.33</v>
      </c>
      <c r="M45">
        <v>366.29</v>
      </c>
      <c r="N45" s="82">
        <v>2933.37</v>
      </c>
      <c r="O45">
        <v>1691.54</v>
      </c>
      <c r="P45">
        <v>725.12</v>
      </c>
      <c r="Q45">
        <v>516.70000000000005</v>
      </c>
      <c r="R45" s="82"/>
    </row>
    <row r="46" spans="1:41" ht="17" x14ac:dyDescent="0.2">
      <c r="A46" s="79" t="s">
        <v>104</v>
      </c>
      <c r="B46" s="107">
        <v>461.88999999999902</v>
      </c>
      <c r="C46" s="108" t="s">
        <v>79</v>
      </c>
      <c r="D46" s="108">
        <v>62.880000000000102</v>
      </c>
      <c r="E46" s="108">
        <v>334.73</v>
      </c>
      <c r="F46" s="107">
        <v>47.719999999999899</v>
      </c>
      <c r="G46" s="108" t="s">
        <v>79</v>
      </c>
      <c r="H46" s="108">
        <v>38.800000000000097</v>
      </c>
      <c r="I46" s="108" t="s">
        <v>79</v>
      </c>
      <c r="J46" s="107">
        <v>112.63</v>
      </c>
      <c r="K46" s="108" t="s">
        <v>79</v>
      </c>
      <c r="L46" s="108" t="s">
        <v>79</v>
      </c>
      <c r="M46" s="108" t="s">
        <v>79</v>
      </c>
      <c r="N46" s="107">
        <v>301.54000000000002</v>
      </c>
      <c r="O46" s="108" t="s">
        <v>79</v>
      </c>
      <c r="P46" s="108" t="s">
        <v>79</v>
      </c>
      <c r="Q46" s="108">
        <v>231.64999999999901</v>
      </c>
      <c r="R46" s="82"/>
    </row>
    <row r="47" spans="1:41" x14ac:dyDescent="0.2">
      <c r="A47" s="116" t="s">
        <v>105</v>
      </c>
      <c r="B47" s="171">
        <v>16591.759999999998</v>
      </c>
      <c r="C47" s="172">
        <v>6411.29</v>
      </c>
      <c r="D47" s="172">
        <v>2711.05</v>
      </c>
      <c r="E47" s="172">
        <v>7469.43</v>
      </c>
      <c r="F47" s="171">
        <v>1719.17</v>
      </c>
      <c r="G47" s="172" t="s">
        <v>79</v>
      </c>
      <c r="H47" s="172">
        <v>1018.74</v>
      </c>
      <c r="I47" s="172" t="s">
        <v>79</v>
      </c>
      <c r="J47" s="171">
        <v>3069.39</v>
      </c>
      <c r="K47" s="172" t="s">
        <v>79</v>
      </c>
      <c r="L47" s="172">
        <v>336.85</v>
      </c>
      <c r="M47" s="172" t="s">
        <v>79</v>
      </c>
      <c r="N47" s="171">
        <v>11803.2</v>
      </c>
      <c r="O47" s="172">
        <v>4945.13</v>
      </c>
      <c r="P47" s="172">
        <v>1355.46</v>
      </c>
      <c r="Q47" s="172">
        <v>5502.61</v>
      </c>
      <c r="R47" s="82"/>
    </row>
    <row r="48" spans="1:41" x14ac:dyDescent="0.2">
      <c r="A48" s="109" t="s">
        <v>106</v>
      </c>
      <c r="B48" s="171">
        <v>156.88</v>
      </c>
      <c r="C48" s="172">
        <v>4.07</v>
      </c>
      <c r="D48" s="172">
        <v>109.69</v>
      </c>
      <c r="E48" s="172">
        <v>43.12</v>
      </c>
      <c r="F48" s="171">
        <v>89.53</v>
      </c>
      <c r="G48" s="172" t="s">
        <v>79</v>
      </c>
      <c r="H48" s="172">
        <v>87.98</v>
      </c>
      <c r="I48" s="172" t="s">
        <v>79</v>
      </c>
      <c r="J48" s="171">
        <v>0.23</v>
      </c>
      <c r="K48" s="172" t="s">
        <v>79</v>
      </c>
      <c r="L48" s="172">
        <v>0.21</v>
      </c>
      <c r="M48" s="172" t="s">
        <v>79</v>
      </c>
      <c r="N48" s="171">
        <v>67.12</v>
      </c>
      <c r="O48" s="172">
        <v>2.5099999999999998</v>
      </c>
      <c r="P48" s="172">
        <v>21.5</v>
      </c>
      <c r="Q48" s="172">
        <v>43.11</v>
      </c>
      <c r="R48" s="82"/>
    </row>
    <row r="49" spans="1:18" x14ac:dyDescent="0.2">
      <c r="A49" s="109" t="s">
        <v>107</v>
      </c>
      <c r="B49" s="171">
        <v>438</v>
      </c>
      <c r="C49" s="172">
        <v>25.01</v>
      </c>
      <c r="D49" s="172">
        <v>83.8</v>
      </c>
      <c r="E49" s="172">
        <v>329.19</v>
      </c>
      <c r="F49" s="171">
        <v>60.41</v>
      </c>
      <c r="G49" s="172" t="s">
        <v>79</v>
      </c>
      <c r="H49" s="172">
        <v>46.61</v>
      </c>
      <c r="I49" s="172" t="s">
        <v>79</v>
      </c>
      <c r="J49" s="171">
        <v>205.17</v>
      </c>
      <c r="K49" s="172" t="s">
        <v>79</v>
      </c>
      <c r="L49" s="172">
        <v>11.26</v>
      </c>
      <c r="M49" s="172" t="s">
        <v>79</v>
      </c>
      <c r="N49" s="171">
        <v>172.42</v>
      </c>
      <c r="O49" s="172">
        <v>10.58</v>
      </c>
      <c r="P49" s="172">
        <v>25.93</v>
      </c>
      <c r="Q49" s="172">
        <v>135.91999999999999</v>
      </c>
      <c r="R49" s="82"/>
    </row>
    <row r="50" spans="1:18" ht="17" x14ac:dyDescent="0.2">
      <c r="A50" s="91" t="s">
        <v>108</v>
      </c>
      <c r="B50" s="104">
        <v>10649.48</v>
      </c>
      <c r="C50" s="105">
        <v>4312.8599999999997</v>
      </c>
      <c r="D50" s="105">
        <v>1180.3599999999999</v>
      </c>
      <c r="E50" s="105">
        <v>5156.2700000000004</v>
      </c>
      <c r="F50" s="104">
        <v>187.25</v>
      </c>
      <c r="G50" s="105" t="s">
        <v>79</v>
      </c>
      <c r="H50" s="105">
        <v>128.97999999999999</v>
      </c>
      <c r="I50" s="105" t="s">
        <v>79</v>
      </c>
      <c r="J50" s="104">
        <v>1756.73</v>
      </c>
      <c r="K50" s="105" t="s">
        <v>79</v>
      </c>
      <c r="L50" s="105">
        <v>145.82</v>
      </c>
      <c r="M50" s="105" t="s">
        <v>79</v>
      </c>
      <c r="N50" s="104">
        <v>8705.5</v>
      </c>
      <c r="O50" s="105">
        <v>3630.25</v>
      </c>
      <c r="P50" s="105">
        <v>905.56</v>
      </c>
      <c r="Q50" s="105">
        <v>4169.6899999999996</v>
      </c>
      <c r="R50" s="82"/>
    </row>
    <row r="51" spans="1:18" ht="34" x14ac:dyDescent="0.2">
      <c r="A51" s="91" t="s">
        <v>109</v>
      </c>
      <c r="B51" s="82">
        <v>153.66</v>
      </c>
      <c r="C51">
        <v>57.05</v>
      </c>
      <c r="D51">
        <v>52.06</v>
      </c>
      <c r="E51">
        <v>44.55</v>
      </c>
      <c r="F51" s="82">
        <v>41.41</v>
      </c>
      <c r="G51" t="s">
        <v>79</v>
      </c>
      <c r="H51">
        <v>34.36</v>
      </c>
      <c r="I51" t="s">
        <v>79</v>
      </c>
      <c r="J51" s="82">
        <v>22.41</v>
      </c>
      <c r="K51" t="s">
        <v>79</v>
      </c>
      <c r="L51">
        <v>3.61</v>
      </c>
      <c r="M51" t="s">
        <v>79</v>
      </c>
      <c r="N51" s="82">
        <v>89.83</v>
      </c>
      <c r="O51">
        <v>35.72</v>
      </c>
      <c r="P51">
        <v>14.09</v>
      </c>
      <c r="Q51">
        <v>40.03</v>
      </c>
      <c r="R51" s="82"/>
    </row>
    <row r="52" spans="1:18" ht="17" x14ac:dyDescent="0.2">
      <c r="A52" s="91" t="s">
        <v>110</v>
      </c>
      <c r="B52" s="82">
        <v>3163.59</v>
      </c>
      <c r="C52">
        <v>1006.06</v>
      </c>
      <c r="D52">
        <v>581.75</v>
      </c>
      <c r="E52">
        <v>1575.78</v>
      </c>
      <c r="F52" s="82">
        <v>224.12</v>
      </c>
      <c r="G52" t="s">
        <v>79</v>
      </c>
      <c r="H52">
        <v>168.02</v>
      </c>
      <c r="I52" t="s">
        <v>79</v>
      </c>
      <c r="J52" s="82">
        <v>1493.93</v>
      </c>
      <c r="K52" t="s">
        <v>79</v>
      </c>
      <c r="L52">
        <v>124.86</v>
      </c>
      <c r="M52" t="s">
        <v>79</v>
      </c>
      <c r="N52" s="82">
        <v>1445.54</v>
      </c>
      <c r="O52">
        <v>780.68</v>
      </c>
      <c r="P52">
        <v>288.88</v>
      </c>
      <c r="Q52">
        <v>375.97</v>
      </c>
      <c r="R52" s="82"/>
    </row>
    <row r="53" spans="1:18" ht="17" x14ac:dyDescent="0.2">
      <c r="A53" s="79" t="s">
        <v>111</v>
      </c>
      <c r="B53" s="107">
        <v>7217.67</v>
      </c>
      <c r="C53" s="108">
        <v>3959.34</v>
      </c>
      <c r="D53" s="108">
        <v>1149.31</v>
      </c>
      <c r="E53" s="108">
        <v>2109.0100000000002</v>
      </c>
      <c r="F53" s="107">
        <v>512.20000000000005</v>
      </c>
      <c r="G53" s="108" t="s">
        <v>79</v>
      </c>
      <c r="H53" s="108">
        <v>393.08</v>
      </c>
      <c r="I53" s="108" t="s">
        <v>79</v>
      </c>
      <c r="J53" s="107">
        <v>1560.89</v>
      </c>
      <c r="K53" s="108" t="s">
        <v>79</v>
      </c>
      <c r="L53" s="108">
        <v>159.30000000000001</v>
      </c>
      <c r="M53" s="108" t="s">
        <v>79</v>
      </c>
      <c r="N53" s="107">
        <v>5144.58</v>
      </c>
      <c r="O53" s="108">
        <v>3251.17</v>
      </c>
      <c r="P53" s="108">
        <v>596.92999999999995</v>
      </c>
      <c r="Q53" s="108">
        <v>1296.47</v>
      </c>
      <c r="R53" s="82"/>
    </row>
    <row r="54" spans="1:18" x14ac:dyDescent="0.2">
      <c r="A54" s="110" t="s">
        <v>112</v>
      </c>
      <c r="B54" s="179">
        <v>21184.400000000001</v>
      </c>
      <c r="C54" s="180">
        <v>9335.31</v>
      </c>
      <c r="D54" s="180">
        <v>2963.48</v>
      </c>
      <c r="E54" s="180">
        <v>8885.61</v>
      </c>
      <c r="F54" s="179">
        <v>964.99</v>
      </c>
      <c r="G54" s="180" t="s">
        <v>79</v>
      </c>
      <c r="H54" s="180">
        <v>724.45</v>
      </c>
      <c r="I54" s="180" t="s">
        <v>79</v>
      </c>
      <c r="J54" s="179">
        <v>4833.96</v>
      </c>
      <c r="K54" s="180" t="s">
        <v>79</v>
      </c>
      <c r="L54" s="180">
        <v>433.58</v>
      </c>
      <c r="M54" s="180" t="s">
        <v>79</v>
      </c>
      <c r="N54" s="179">
        <v>15385.45</v>
      </c>
      <c r="O54" s="180">
        <v>7697.83</v>
      </c>
      <c r="P54" s="180">
        <v>1805.46</v>
      </c>
      <c r="Q54" s="180">
        <v>5882.17</v>
      </c>
      <c r="R54" s="82"/>
    </row>
    <row r="55" spans="1:18" x14ac:dyDescent="0.2">
      <c r="A55" s="110" t="s">
        <v>113</v>
      </c>
      <c r="B55" s="179">
        <v>5.58</v>
      </c>
      <c r="C55" s="180">
        <v>0.66</v>
      </c>
      <c r="D55" s="180">
        <v>0.95</v>
      </c>
      <c r="E55" s="180">
        <v>3.97</v>
      </c>
      <c r="F55" s="179">
        <v>0.96</v>
      </c>
      <c r="G55" s="180" t="s">
        <v>79</v>
      </c>
      <c r="H55" s="180">
        <v>0.77</v>
      </c>
      <c r="I55" s="180" t="s">
        <v>79</v>
      </c>
      <c r="J55" s="179">
        <v>1.07</v>
      </c>
      <c r="K55" s="180" t="s">
        <v>79</v>
      </c>
      <c r="L55" s="180">
        <v>0.08</v>
      </c>
      <c r="M55" s="180" t="s">
        <v>79</v>
      </c>
      <c r="N55" s="179">
        <v>3.56</v>
      </c>
      <c r="O55" s="180">
        <v>0.42</v>
      </c>
      <c r="P55" s="180">
        <v>0.11</v>
      </c>
      <c r="Q55" s="180">
        <v>3.03</v>
      </c>
      <c r="R55" s="82"/>
    </row>
    <row r="56" spans="1:18" x14ac:dyDescent="0.2">
      <c r="A56" s="109" t="s">
        <v>114</v>
      </c>
      <c r="B56" s="171">
        <v>38376.629999999997</v>
      </c>
      <c r="C56" s="172">
        <v>15776.34</v>
      </c>
      <c r="D56" s="172">
        <v>5868.97</v>
      </c>
      <c r="E56" s="172">
        <v>16731.32</v>
      </c>
      <c r="F56" s="171">
        <v>2835.06</v>
      </c>
      <c r="G56" s="172" t="s">
        <v>79</v>
      </c>
      <c r="H56" s="172">
        <v>1878.55</v>
      </c>
      <c r="I56" s="172" t="s">
        <v>79</v>
      </c>
      <c r="J56" s="171">
        <v>8109.83</v>
      </c>
      <c r="K56" s="172" t="s">
        <v>79</v>
      </c>
      <c r="L56" s="172">
        <v>781.98</v>
      </c>
      <c r="M56" s="172" t="s">
        <v>79</v>
      </c>
      <c r="N56" s="171">
        <v>27431.74</v>
      </c>
      <c r="O56" s="172">
        <v>12656.46</v>
      </c>
      <c r="P56" s="172">
        <v>3208.44</v>
      </c>
      <c r="Q56" s="172">
        <v>11566.84</v>
      </c>
      <c r="R56" s="82"/>
    </row>
  </sheetData>
  <sheetProtection selectLockedCells="1" selectUnlockedCells="1"/>
  <mergeCells count="16">
    <mergeCell ref="B38:E38"/>
    <mergeCell ref="F38:I38"/>
    <mergeCell ref="J38:M38"/>
    <mergeCell ref="N38:Q38"/>
    <mergeCell ref="B39:E39"/>
    <mergeCell ref="F39:I39"/>
    <mergeCell ref="J39:M39"/>
    <mergeCell ref="N39:Q39"/>
    <mergeCell ref="B7:E7"/>
    <mergeCell ref="F7:I7"/>
    <mergeCell ref="J7:M7"/>
    <mergeCell ref="N7:Q7"/>
    <mergeCell ref="B8:E8"/>
    <mergeCell ref="F8:I8"/>
    <mergeCell ref="J8:M8"/>
    <mergeCell ref="N8:Q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CD50-A488-B644-9118-8A584EA0BB47}">
  <dimension ref="A1:AO54"/>
  <sheetViews>
    <sheetView topLeftCell="A2" zoomScale="85" zoomScaleNormal="85" workbookViewId="0">
      <selection activeCell="A48" sqref="A48"/>
    </sheetView>
  </sheetViews>
  <sheetFormatPr baseColWidth="10" defaultColWidth="11.5" defaultRowHeight="13" x14ac:dyDescent="0.15"/>
  <cols>
    <col min="1" max="1" width="47.6640625" style="35" customWidth="1"/>
    <col min="2" max="17" width="12.5" style="2" customWidth="1"/>
    <col min="18" max="247" width="11.5" style="2" customWidth="1"/>
    <col min="248" max="256" width="11.5" style="2"/>
    <col min="257" max="257" width="47.6640625" style="2" customWidth="1"/>
    <col min="258" max="273" width="12.5" style="2" customWidth="1"/>
    <col min="274" max="512" width="11.5" style="2"/>
    <col min="513" max="513" width="47.6640625" style="2" customWidth="1"/>
    <col min="514" max="529" width="12.5" style="2" customWidth="1"/>
    <col min="530" max="768" width="11.5" style="2"/>
    <col min="769" max="769" width="47.6640625" style="2" customWidth="1"/>
    <col min="770" max="785" width="12.5" style="2" customWidth="1"/>
    <col min="786" max="1024" width="11.5" style="2"/>
    <col min="1025" max="1025" width="47.6640625" style="2" customWidth="1"/>
    <col min="1026" max="1041" width="12.5" style="2" customWidth="1"/>
    <col min="1042" max="1280" width="11.5" style="2"/>
    <col min="1281" max="1281" width="47.6640625" style="2" customWidth="1"/>
    <col min="1282" max="1297" width="12.5" style="2" customWidth="1"/>
    <col min="1298" max="1536" width="11.5" style="2"/>
    <col min="1537" max="1537" width="47.6640625" style="2" customWidth="1"/>
    <col min="1538" max="1553" width="12.5" style="2" customWidth="1"/>
    <col min="1554" max="1792" width="11.5" style="2"/>
    <col min="1793" max="1793" width="47.6640625" style="2" customWidth="1"/>
    <col min="1794" max="1809" width="12.5" style="2" customWidth="1"/>
    <col min="1810" max="2048" width="11.5" style="2"/>
    <col min="2049" max="2049" width="47.6640625" style="2" customWidth="1"/>
    <col min="2050" max="2065" width="12.5" style="2" customWidth="1"/>
    <col min="2066" max="2304" width="11.5" style="2"/>
    <col min="2305" max="2305" width="47.6640625" style="2" customWidth="1"/>
    <col min="2306" max="2321" width="12.5" style="2" customWidth="1"/>
    <col min="2322" max="2560" width="11.5" style="2"/>
    <col min="2561" max="2561" width="47.6640625" style="2" customWidth="1"/>
    <col min="2562" max="2577" width="12.5" style="2" customWidth="1"/>
    <col min="2578" max="2816" width="11.5" style="2"/>
    <col min="2817" max="2817" width="47.6640625" style="2" customWidth="1"/>
    <col min="2818" max="2833" width="12.5" style="2" customWidth="1"/>
    <col min="2834" max="3072" width="11.5" style="2"/>
    <col min="3073" max="3073" width="47.6640625" style="2" customWidth="1"/>
    <col min="3074" max="3089" width="12.5" style="2" customWidth="1"/>
    <col min="3090" max="3328" width="11.5" style="2"/>
    <col min="3329" max="3329" width="47.6640625" style="2" customWidth="1"/>
    <col min="3330" max="3345" width="12.5" style="2" customWidth="1"/>
    <col min="3346" max="3584" width="11.5" style="2"/>
    <col min="3585" max="3585" width="47.6640625" style="2" customWidth="1"/>
    <col min="3586" max="3601" width="12.5" style="2" customWidth="1"/>
    <col min="3602" max="3840" width="11.5" style="2"/>
    <col min="3841" max="3841" width="47.6640625" style="2" customWidth="1"/>
    <col min="3842" max="3857" width="12.5" style="2" customWidth="1"/>
    <col min="3858" max="4096" width="11.5" style="2"/>
    <col min="4097" max="4097" width="47.6640625" style="2" customWidth="1"/>
    <col min="4098" max="4113" width="12.5" style="2" customWidth="1"/>
    <col min="4114" max="4352" width="11.5" style="2"/>
    <col min="4353" max="4353" width="47.6640625" style="2" customWidth="1"/>
    <col min="4354" max="4369" width="12.5" style="2" customWidth="1"/>
    <col min="4370" max="4608" width="11.5" style="2"/>
    <col min="4609" max="4609" width="47.6640625" style="2" customWidth="1"/>
    <col min="4610" max="4625" width="12.5" style="2" customWidth="1"/>
    <col min="4626" max="4864" width="11.5" style="2"/>
    <col min="4865" max="4865" width="47.6640625" style="2" customWidth="1"/>
    <col min="4866" max="4881" width="12.5" style="2" customWidth="1"/>
    <col min="4882" max="5120" width="11.5" style="2"/>
    <col min="5121" max="5121" width="47.6640625" style="2" customWidth="1"/>
    <col min="5122" max="5137" width="12.5" style="2" customWidth="1"/>
    <col min="5138" max="5376" width="11.5" style="2"/>
    <col min="5377" max="5377" width="47.6640625" style="2" customWidth="1"/>
    <col min="5378" max="5393" width="12.5" style="2" customWidth="1"/>
    <col min="5394" max="5632" width="11.5" style="2"/>
    <col min="5633" max="5633" width="47.6640625" style="2" customWidth="1"/>
    <col min="5634" max="5649" width="12.5" style="2" customWidth="1"/>
    <col min="5650" max="5888" width="11.5" style="2"/>
    <col min="5889" max="5889" width="47.6640625" style="2" customWidth="1"/>
    <col min="5890" max="5905" width="12.5" style="2" customWidth="1"/>
    <col min="5906" max="6144" width="11.5" style="2"/>
    <col min="6145" max="6145" width="47.6640625" style="2" customWidth="1"/>
    <col min="6146" max="6161" width="12.5" style="2" customWidth="1"/>
    <col min="6162" max="6400" width="11.5" style="2"/>
    <col min="6401" max="6401" width="47.6640625" style="2" customWidth="1"/>
    <col min="6402" max="6417" width="12.5" style="2" customWidth="1"/>
    <col min="6418" max="6656" width="11.5" style="2"/>
    <col min="6657" max="6657" width="47.6640625" style="2" customWidth="1"/>
    <col min="6658" max="6673" width="12.5" style="2" customWidth="1"/>
    <col min="6674" max="6912" width="11.5" style="2"/>
    <col min="6913" max="6913" width="47.6640625" style="2" customWidth="1"/>
    <col min="6914" max="6929" width="12.5" style="2" customWidth="1"/>
    <col min="6930" max="7168" width="11.5" style="2"/>
    <col min="7169" max="7169" width="47.6640625" style="2" customWidth="1"/>
    <col min="7170" max="7185" width="12.5" style="2" customWidth="1"/>
    <col min="7186" max="7424" width="11.5" style="2"/>
    <col min="7425" max="7425" width="47.6640625" style="2" customWidth="1"/>
    <col min="7426" max="7441" width="12.5" style="2" customWidth="1"/>
    <col min="7442" max="7680" width="11.5" style="2"/>
    <col min="7681" max="7681" width="47.6640625" style="2" customWidth="1"/>
    <col min="7682" max="7697" width="12.5" style="2" customWidth="1"/>
    <col min="7698" max="7936" width="11.5" style="2"/>
    <col min="7937" max="7937" width="47.6640625" style="2" customWidth="1"/>
    <col min="7938" max="7953" width="12.5" style="2" customWidth="1"/>
    <col min="7954" max="8192" width="11.5" style="2"/>
    <col min="8193" max="8193" width="47.6640625" style="2" customWidth="1"/>
    <col min="8194" max="8209" width="12.5" style="2" customWidth="1"/>
    <col min="8210" max="8448" width="11.5" style="2"/>
    <col min="8449" max="8449" width="47.6640625" style="2" customWidth="1"/>
    <col min="8450" max="8465" width="12.5" style="2" customWidth="1"/>
    <col min="8466" max="8704" width="11.5" style="2"/>
    <col min="8705" max="8705" width="47.6640625" style="2" customWidth="1"/>
    <col min="8706" max="8721" width="12.5" style="2" customWidth="1"/>
    <col min="8722" max="8960" width="11.5" style="2"/>
    <col min="8961" max="8961" width="47.6640625" style="2" customWidth="1"/>
    <col min="8962" max="8977" width="12.5" style="2" customWidth="1"/>
    <col min="8978" max="9216" width="11.5" style="2"/>
    <col min="9217" max="9217" width="47.6640625" style="2" customWidth="1"/>
    <col min="9218" max="9233" width="12.5" style="2" customWidth="1"/>
    <col min="9234" max="9472" width="11.5" style="2"/>
    <col min="9473" max="9473" width="47.6640625" style="2" customWidth="1"/>
    <col min="9474" max="9489" width="12.5" style="2" customWidth="1"/>
    <col min="9490" max="9728" width="11.5" style="2"/>
    <col min="9729" max="9729" width="47.6640625" style="2" customWidth="1"/>
    <col min="9730" max="9745" width="12.5" style="2" customWidth="1"/>
    <col min="9746" max="9984" width="11.5" style="2"/>
    <col min="9985" max="9985" width="47.6640625" style="2" customWidth="1"/>
    <col min="9986" max="10001" width="12.5" style="2" customWidth="1"/>
    <col min="10002" max="10240" width="11.5" style="2"/>
    <col min="10241" max="10241" width="47.6640625" style="2" customWidth="1"/>
    <col min="10242" max="10257" width="12.5" style="2" customWidth="1"/>
    <col min="10258" max="10496" width="11.5" style="2"/>
    <col min="10497" max="10497" width="47.6640625" style="2" customWidth="1"/>
    <col min="10498" max="10513" width="12.5" style="2" customWidth="1"/>
    <col min="10514" max="10752" width="11.5" style="2"/>
    <col min="10753" max="10753" width="47.6640625" style="2" customWidth="1"/>
    <col min="10754" max="10769" width="12.5" style="2" customWidth="1"/>
    <col min="10770" max="11008" width="11.5" style="2"/>
    <col min="11009" max="11009" width="47.6640625" style="2" customWidth="1"/>
    <col min="11010" max="11025" width="12.5" style="2" customWidth="1"/>
    <col min="11026" max="11264" width="11.5" style="2"/>
    <col min="11265" max="11265" width="47.6640625" style="2" customWidth="1"/>
    <col min="11266" max="11281" width="12.5" style="2" customWidth="1"/>
    <col min="11282" max="11520" width="11.5" style="2"/>
    <col min="11521" max="11521" width="47.6640625" style="2" customWidth="1"/>
    <col min="11522" max="11537" width="12.5" style="2" customWidth="1"/>
    <col min="11538" max="11776" width="11.5" style="2"/>
    <col min="11777" max="11777" width="47.6640625" style="2" customWidth="1"/>
    <col min="11778" max="11793" width="12.5" style="2" customWidth="1"/>
    <col min="11794" max="12032" width="11.5" style="2"/>
    <col min="12033" max="12033" width="47.6640625" style="2" customWidth="1"/>
    <col min="12034" max="12049" width="12.5" style="2" customWidth="1"/>
    <col min="12050" max="12288" width="11.5" style="2"/>
    <col min="12289" max="12289" width="47.6640625" style="2" customWidth="1"/>
    <col min="12290" max="12305" width="12.5" style="2" customWidth="1"/>
    <col min="12306" max="12544" width="11.5" style="2"/>
    <col min="12545" max="12545" width="47.6640625" style="2" customWidth="1"/>
    <col min="12546" max="12561" width="12.5" style="2" customWidth="1"/>
    <col min="12562" max="12800" width="11.5" style="2"/>
    <col min="12801" max="12801" width="47.6640625" style="2" customWidth="1"/>
    <col min="12802" max="12817" width="12.5" style="2" customWidth="1"/>
    <col min="12818" max="13056" width="11.5" style="2"/>
    <col min="13057" max="13057" width="47.6640625" style="2" customWidth="1"/>
    <col min="13058" max="13073" width="12.5" style="2" customWidth="1"/>
    <col min="13074" max="13312" width="11.5" style="2"/>
    <col min="13313" max="13313" width="47.6640625" style="2" customWidth="1"/>
    <col min="13314" max="13329" width="12.5" style="2" customWidth="1"/>
    <col min="13330" max="13568" width="11.5" style="2"/>
    <col min="13569" max="13569" width="47.6640625" style="2" customWidth="1"/>
    <col min="13570" max="13585" width="12.5" style="2" customWidth="1"/>
    <col min="13586" max="13824" width="11.5" style="2"/>
    <col min="13825" max="13825" width="47.6640625" style="2" customWidth="1"/>
    <col min="13826" max="13841" width="12.5" style="2" customWidth="1"/>
    <col min="13842" max="14080" width="11.5" style="2"/>
    <col min="14081" max="14081" width="47.6640625" style="2" customWidth="1"/>
    <col min="14082" max="14097" width="12.5" style="2" customWidth="1"/>
    <col min="14098" max="14336" width="11.5" style="2"/>
    <col min="14337" max="14337" width="47.6640625" style="2" customWidth="1"/>
    <col min="14338" max="14353" width="12.5" style="2" customWidth="1"/>
    <col min="14354" max="14592" width="11.5" style="2"/>
    <col min="14593" max="14593" width="47.6640625" style="2" customWidth="1"/>
    <col min="14594" max="14609" width="12.5" style="2" customWidth="1"/>
    <col min="14610" max="14848" width="11.5" style="2"/>
    <col min="14849" max="14849" width="47.6640625" style="2" customWidth="1"/>
    <col min="14850" max="14865" width="12.5" style="2" customWidth="1"/>
    <col min="14866" max="15104" width="11.5" style="2"/>
    <col min="15105" max="15105" width="47.6640625" style="2" customWidth="1"/>
    <col min="15106" max="15121" width="12.5" style="2" customWidth="1"/>
    <col min="15122" max="15360" width="11.5" style="2"/>
    <col min="15361" max="15361" width="47.6640625" style="2" customWidth="1"/>
    <col min="15362" max="15377" width="12.5" style="2" customWidth="1"/>
    <col min="15378" max="15616" width="11.5" style="2"/>
    <col min="15617" max="15617" width="47.6640625" style="2" customWidth="1"/>
    <col min="15618" max="15633" width="12.5" style="2" customWidth="1"/>
    <col min="15634" max="15872" width="11.5" style="2"/>
    <col min="15873" max="15873" width="47.6640625" style="2" customWidth="1"/>
    <col min="15874" max="15889" width="12.5" style="2" customWidth="1"/>
    <col min="15890" max="16128" width="11.5" style="2"/>
    <col min="16129" max="16129" width="47.6640625" style="2" customWidth="1"/>
    <col min="16130" max="16145" width="12.5" style="2" customWidth="1"/>
    <col min="16146" max="16384" width="11.5" style="2"/>
  </cols>
  <sheetData>
    <row r="1" spans="1:41" x14ac:dyDescent="0.15">
      <c r="A1" s="1" t="s">
        <v>0</v>
      </c>
    </row>
    <row r="2" spans="1:41" x14ac:dyDescent="0.15">
      <c r="A2" s="3" t="s">
        <v>1</v>
      </c>
    </row>
    <row r="3" spans="1:41" x14ac:dyDescent="0.15">
      <c r="A3" s="3" t="s">
        <v>2</v>
      </c>
    </row>
    <row r="4" spans="1:41" x14ac:dyDescent="0.15">
      <c r="A4" s="4" t="s">
        <v>3</v>
      </c>
    </row>
    <row r="5" spans="1:41" x14ac:dyDescent="0.15">
      <c r="A5" s="3"/>
    </row>
    <row r="6" spans="1:41" x14ac:dyDescent="0.15">
      <c r="A6" s="4" t="s">
        <v>4</v>
      </c>
    </row>
    <row r="7" spans="1:41" x14ac:dyDescent="0.15">
      <c r="A7" s="5" t="s">
        <v>5</v>
      </c>
      <c r="B7" s="194" t="s">
        <v>214</v>
      </c>
      <c r="C7" s="194" t="s">
        <v>214</v>
      </c>
      <c r="D7" s="194" t="s">
        <v>214</v>
      </c>
      <c r="E7" s="194" t="s">
        <v>214</v>
      </c>
      <c r="F7" s="194" t="s">
        <v>215</v>
      </c>
      <c r="G7" s="194" t="s">
        <v>215</v>
      </c>
      <c r="H7" s="194" t="s">
        <v>215</v>
      </c>
      <c r="I7" s="194" t="s">
        <v>215</v>
      </c>
      <c r="J7" s="194" t="s">
        <v>216</v>
      </c>
      <c r="K7" s="194" t="s">
        <v>216</v>
      </c>
      <c r="L7" s="194" t="s">
        <v>216</v>
      </c>
      <c r="M7" s="194" t="s">
        <v>216</v>
      </c>
      <c r="N7" s="194" t="s">
        <v>217</v>
      </c>
      <c r="O7" s="194" t="s">
        <v>217</v>
      </c>
      <c r="P7" s="194" t="s">
        <v>217</v>
      </c>
      <c r="Q7" s="194" t="s">
        <v>217</v>
      </c>
      <c r="R7" s="194" t="s">
        <v>218</v>
      </c>
      <c r="S7" s="194" t="s">
        <v>218</v>
      </c>
      <c r="T7" s="194" t="s">
        <v>218</v>
      </c>
      <c r="U7" s="194" t="s">
        <v>218</v>
      </c>
      <c r="V7" s="194" t="s">
        <v>219</v>
      </c>
      <c r="W7" s="194" t="s">
        <v>219</v>
      </c>
      <c r="X7" s="194" t="s">
        <v>219</v>
      </c>
      <c r="Y7" s="194" t="s">
        <v>219</v>
      </c>
      <c r="Z7" s="194" t="s">
        <v>220</v>
      </c>
      <c r="AA7" s="194" t="s">
        <v>220</v>
      </c>
      <c r="AB7" s="194" t="s">
        <v>220</v>
      </c>
      <c r="AC7" s="194" t="s">
        <v>220</v>
      </c>
      <c r="AD7" s="194" t="s">
        <v>221</v>
      </c>
      <c r="AE7" s="194" t="s">
        <v>221</v>
      </c>
      <c r="AF7" s="194" t="s">
        <v>221</v>
      </c>
      <c r="AG7" s="194" t="s">
        <v>221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7" customFormat="1" ht="14" x14ac:dyDescent="0.15">
      <c r="A8" s="6" t="s">
        <v>14</v>
      </c>
      <c r="B8" s="194" t="s">
        <v>222</v>
      </c>
      <c r="C8" s="194" t="s">
        <v>222</v>
      </c>
      <c r="D8" s="194" t="s">
        <v>222</v>
      </c>
      <c r="E8" s="194" t="s">
        <v>222</v>
      </c>
      <c r="F8" s="194" t="s">
        <v>223</v>
      </c>
      <c r="G8" s="194" t="s">
        <v>223</v>
      </c>
      <c r="H8" s="194" t="s">
        <v>223</v>
      </c>
      <c r="I8" s="194" t="s">
        <v>223</v>
      </c>
      <c r="J8" s="194" t="s">
        <v>224</v>
      </c>
      <c r="K8" s="194" t="s">
        <v>224</v>
      </c>
      <c r="L8" s="194" t="s">
        <v>224</v>
      </c>
      <c r="M8" s="194" t="s">
        <v>224</v>
      </c>
      <c r="N8" s="194" t="s">
        <v>225</v>
      </c>
      <c r="O8" s="194" t="s">
        <v>225</v>
      </c>
      <c r="P8" s="194" t="s">
        <v>225</v>
      </c>
      <c r="Q8" s="194" t="s">
        <v>225</v>
      </c>
      <c r="R8" s="194" t="s">
        <v>226</v>
      </c>
      <c r="S8" s="194" t="s">
        <v>226</v>
      </c>
      <c r="T8" s="194" t="s">
        <v>226</v>
      </c>
      <c r="U8" s="194" t="s">
        <v>226</v>
      </c>
      <c r="V8" s="194" t="s">
        <v>227</v>
      </c>
      <c r="W8" s="194" t="s">
        <v>227</v>
      </c>
      <c r="X8" s="194" t="s">
        <v>227</v>
      </c>
      <c r="Y8" s="194" t="s">
        <v>227</v>
      </c>
      <c r="Z8" s="194" t="s">
        <v>228</v>
      </c>
      <c r="AA8" s="194" t="s">
        <v>228</v>
      </c>
      <c r="AB8" s="194" t="s">
        <v>228</v>
      </c>
      <c r="AC8" s="194" t="s">
        <v>228</v>
      </c>
      <c r="AD8" s="194" t="s">
        <v>229</v>
      </c>
      <c r="AE8" s="194" t="s">
        <v>229</v>
      </c>
      <c r="AF8" s="194" t="s">
        <v>229</v>
      </c>
      <c r="AG8" s="194" t="s">
        <v>229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7" customFormat="1" ht="98" x14ac:dyDescent="0.15">
      <c r="A9" s="8" t="s">
        <v>22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23</v>
      </c>
      <c r="AE9" s="10" t="s">
        <v>24</v>
      </c>
      <c r="AF9" s="10" t="s">
        <v>25</v>
      </c>
      <c r="AG9" s="10" t="s">
        <v>26</v>
      </c>
      <c r="AH9" s="9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1" t="s">
        <v>27</v>
      </c>
      <c r="B10" s="12">
        <v>461866</v>
      </c>
      <c r="C10" s="13">
        <v>447881</v>
      </c>
      <c r="D10" s="13">
        <v>13635</v>
      </c>
      <c r="E10" s="13">
        <v>350</v>
      </c>
      <c r="F10" s="12">
        <v>87047</v>
      </c>
      <c r="G10" s="13">
        <v>81996</v>
      </c>
      <c r="H10" s="13">
        <v>5004</v>
      </c>
      <c r="I10" s="13">
        <v>47</v>
      </c>
      <c r="J10" s="12">
        <v>165309</v>
      </c>
      <c r="K10" s="13">
        <v>162855</v>
      </c>
      <c r="L10" s="13">
        <v>2368</v>
      </c>
      <c r="M10" s="13">
        <v>86</v>
      </c>
      <c r="N10" s="12">
        <v>89371</v>
      </c>
      <c r="O10" s="13">
        <v>85262</v>
      </c>
      <c r="P10" s="13">
        <v>3968</v>
      </c>
      <c r="Q10" s="13">
        <v>141</v>
      </c>
      <c r="R10" s="12">
        <v>5629</v>
      </c>
      <c r="S10" s="13">
        <v>5145</v>
      </c>
      <c r="T10" s="13">
        <v>450</v>
      </c>
      <c r="U10" s="13">
        <v>34</v>
      </c>
      <c r="V10" s="12">
        <v>22346</v>
      </c>
      <c r="W10" s="13" t="s">
        <v>79</v>
      </c>
      <c r="X10" s="13">
        <v>1059</v>
      </c>
      <c r="Y10" s="13" t="s">
        <v>79</v>
      </c>
      <c r="Z10" s="12">
        <v>83487</v>
      </c>
      <c r="AA10" s="13" t="s">
        <v>79</v>
      </c>
      <c r="AB10" s="13">
        <v>608</v>
      </c>
      <c r="AC10" s="13" t="s">
        <v>79</v>
      </c>
      <c r="AD10" s="12">
        <v>8677</v>
      </c>
      <c r="AE10" s="13">
        <v>8499</v>
      </c>
      <c r="AF10" s="13">
        <v>178</v>
      </c>
      <c r="AG10" s="13" t="s">
        <v>79</v>
      </c>
      <c r="AH10" s="14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ht="14" x14ac:dyDescent="0.15">
      <c r="A11" s="15" t="s">
        <v>28</v>
      </c>
      <c r="B11" s="16">
        <v>180358.11</v>
      </c>
      <c r="C11" s="17">
        <v>55959.29</v>
      </c>
      <c r="D11" s="17">
        <v>59207.35</v>
      </c>
      <c r="E11" s="17">
        <v>65191.47</v>
      </c>
      <c r="F11" s="16">
        <v>43763.96</v>
      </c>
      <c r="G11" s="17" t="s">
        <v>79</v>
      </c>
      <c r="H11" s="17">
        <v>18431.02</v>
      </c>
      <c r="I11" s="17" t="s">
        <v>79</v>
      </c>
      <c r="J11" s="16">
        <v>43120.4</v>
      </c>
      <c r="K11" s="17">
        <v>13437.14</v>
      </c>
      <c r="L11" s="17">
        <v>11837.63</v>
      </c>
      <c r="M11" s="17">
        <v>17845.63</v>
      </c>
      <c r="N11" s="16">
        <v>55012.36</v>
      </c>
      <c r="O11" s="17">
        <v>13177.4</v>
      </c>
      <c r="P11" s="17">
        <v>17207.3</v>
      </c>
      <c r="Q11" s="17">
        <v>24627.66</v>
      </c>
      <c r="R11" s="16">
        <v>9259.59</v>
      </c>
      <c r="S11" s="17" t="s">
        <v>79</v>
      </c>
      <c r="T11" s="17">
        <v>2304.29</v>
      </c>
      <c r="U11" s="17" t="s">
        <v>79</v>
      </c>
      <c r="V11" s="16">
        <v>17247.62</v>
      </c>
      <c r="W11" s="17" t="s">
        <v>79</v>
      </c>
      <c r="X11" s="17">
        <v>5905.77</v>
      </c>
      <c r="Y11" s="17" t="s">
        <v>79</v>
      </c>
      <c r="Z11" s="16">
        <v>8303.9599999999991</v>
      </c>
      <c r="AA11" s="17" t="s">
        <v>79</v>
      </c>
      <c r="AB11" s="17">
        <v>2891.75</v>
      </c>
      <c r="AC11" s="17" t="s">
        <v>79</v>
      </c>
      <c r="AD11" s="16">
        <v>3650.22</v>
      </c>
      <c r="AE11" s="17">
        <v>3020.63</v>
      </c>
      <c r="AF11" s="17">
        <v>629.59</v>
      </c>
      <c r="AG11" s="17" t="s">
        <v>79</v>
      </c>
      <c r="AH11" s="14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ht="14" x14ac:dyDescent="0.15">
      <c r="A12" s="181" t="s">
        <v>29</v>
      </c>
      <c r="B12" s="182">
        <v>28985.58</v>
      </c>
      <c r="C12" s="183">
        <v>2525.0500000000002</v>
      </c>
      <c r="D12" s="183">
        <v>7003.75</v>
      </c>
      <c r="E12" s="183">
        <v>19456.77</v>
      </c>
      <c r="F12" s="182">
        <v>1075.8900000000001</v>
      </c>
      <c r="G12" s="183" t="s">
        <v>79</v>
      </c>
      <c r="H12" s="183">
        <v>274.94</v>
      </c>
      <c r="I12" s="183" t="s">
        <v>79</v>
      </c>
      <c r="J12" s="182">
        <v>11878.66</v>
      </c>
      <c r="K12" s="183">
        <v>1077.17</v>
      </c>
      <c r="L12" s="183">
        <v>1959.67</v>
      </c>
      <c r="M12" s="183">
        <v>8841.82</v>
      </c>
      <c r="N12" s="182">
        <v>9352.14</v>
      </c>
      <c r="O12" s="183">
        <v>566.98</v>
      </c>
      <c r="P12" s="183">
        <v>2521.3000000000002</v>
      </c>
      <c r="Q12" s="183">
        <v>6263.85</v>
      </c>
      <c r="R12" s="182">
        <v>3537.26</v>
      </c>
      <c r="S12" s="183" t="s">
        <v>79</v>
      </c>
      <c r="T12" s="183">
        <v>1004.65</v>
      </c>
      <c r="U12" s="183" t="s">
        <v>79</v>
      </c>
      <c r="V12" s="182">
        <v>2146.36</v>
      </c>
      <c r="W12" s="183" t="s">
        <v>79</v>
      </c>
      <c r="X12" s="183">
        <v>739.07</v>
      </c>
      <c r="Y12" s="183" t="s">
        <v>79</v>
      </c>
      <c r="Z12" s="182">
        <v>982.77</v>
      </c>
      <c r="AA12" s="183" t="s">
        <v>79</v>
      </c>
      <c r="AB12" s="183">
        <v>495.83</v>
      </c>
      <c r="AC12" s="183" t="s">
        <v>79</v>
      </c>
      <c r="AD12" s="182">
        <v>12.51</v>
      </c>
      <c r="AE12" s="183">
        <v>4.21</v>
      </c>
      <c r="AF12" s="183">
        <v>8.2899999999999991</v>
      </c>
      <c r="AG12" s="183" t="s">
        <v>79</v>
      </c>
      <c r="AH12" s="14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21" t="s">
        <v>30</v>
      </c>
      <c r="B13" s="16">
        <v>9603.24</v>
      </c>
      <c r="C13" s="17">
        <v>1576.66</v>
      </c>
      <c r="D13" s="17">
        <v>1535.22</v>
      </c>
      <c r="E13" s="17">
        <v>6491.35</v>
      </c>
      <c r="F13" s="16">
        <v>74.91</v>
      </c>
      <c r="G13" s="17" t="s">
        <v>79</v>
      </c>
      <c r="H13" s="17">
        <v>30.13</v>
      </c>
      <c r="I13" s="17" t="s">
        <v>79</v>
      </c>
      <c r="J13" s="16">
        <v>4995.03</v>
      </c>
      <c r="K13" s="17">
        <v>588.54999999999995</v>
      </c>
      <c r="L13" s="17">
        <v>441.57</v>
      </c>
      <c r="M13" s="17">
        <v>3964.91</v>
      </c>
      <c r="N13" s="16">
        <v>1450.6</v>
      </c>
      <c r="O13" s="17">
        <v>239.26</v>
      </c>
      <c r="P13" s="17">
        <v>328.14</v>
      </c>
      <c r="Q13" s="17">
        <v>883.19</v>
      </c>
      <c r="R13" s="16">
        <v>1941.67</v>
      </c>
      <c r="S13" s="17" t="s">
        <v>79</v>
      </c>
      <c r="T13" s="17">
        <v>305.07</v>
      </c>
      <c r="U13" s="17" t="s">
        <v>79</v>
      </c>
      <c r="V13" s="16">
        <v>151.86000000000001</v>
      </c>
      <c r="W13" s="17" t="s">
        <v>79</v>
      </c>
      <c r="X13" s="17">
        <v>54.08</v>
      </c>
      <c r="Y13" s="17" t="s">
        <v>79</v>
      </c>
      <c r="Z13" s="16">
        <v>485.6</v>
      </c>
      <c r="AA13" s="17" t="s">
        <v>79</v>
      </c>
      <c r="AB13" s="17">
        <v>157.22999999999999</v>
      </c>
      <c r="AC13" s="17" t="s">
        <v>79</v>
      </c>
      <c r="AD13" s="16">
        <v>503.56</v>
      </c>
      <c r="AE13" s="17">
        <v>284.56</v>
      </c>
      <c r="AF13" s="17">
        <v>219.01</v>
      </c>
      <c r="AG13" s="17" t="s">
        <v>79</v>
      </c>
      <c r="AH13" s="14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22" customFormat="1" ht="28" x14ac:dyDescent="0.15">
      <c r="A14" s="21" t="s">
        <v>31</v>
      </c>
      <c r="B14" s="14">
        <v>7598.15</v>
      </c>
      <c r="C14" s="2">
        <v>1104.18</v>
      </c>
      <c r="D14" s="2">
        <v>1129.06</v>
      </c>
      <c r="E14" s="2">
        <v>5364.91</v>
      </c>
      <c r="F14" s="14">
        <v>40.229999999999997</v>
      </c>
      <c r="G14" s="2" t="s">
        <v>79</v>
      </c>
      <c r="H14" s="2">
        <v>12.78</v>
      </c>
      <c r="I14" s="2" t="s">
        <v>79</v>
      </c>
      <c r="J14" s="14">
        <v>4443.9399999999996</v>
      </c>
      <c r="K14" s="2">
        <v>393.19</v>
      </c>
      <c r="L14" s="2">
        <v>315.41000000000003</v>
      </c>
      <c r="M14" s="2">
        <v>3735.34</v>
      </c>
      <c r="N14" s="14">
        <v>1281.8800000000001</v>
      </c>
      <c r="O14" s="2">
        <v>216.19</v>
      </c>
      <c r="P14" s="2">
        <v>317.22000000000003</v>
      </c>
      <c r="Q14" s="2">
        <v>748.47</v>
      </c>
      <c r="R14" s="14">
        <v>1029.42</v>
      </c>
      <c r="S14" s="2" t="s">
        <v>79</v>
      </c>
      <c r="T14" s="2">
        <v>174.43</v>
      </c>
      <c r="U14" s="2" t="s">
        <v>79</v>
      </c>
      <c r="V14" s="14">
        <v>186.68</v>
      </c>
      <c r="W14" s="2" t="s">
        <v>79</v>
      </c>
      <c r="X14" s="2">
        <v>71.5</v>
      </c>
      <c r="Y14" s="2" t="s">
        <v>79</v>
      </c>
      <c r="Z14" s="14">
        <v>314.35000000000002</v>
      </c>
      <c r="AA14" s="2" t="s">
        <v>79</v>
      </c>
      <c r="AB14" s="2">
        <v>101.17</v>
      </c>
      <c r="AC14" s="2" t="s">
        <v>79</v>
      </c>
      <c r="AD14" s="14">
        <v>301.64</v>
      </c>
      <c r="AE14" s="2">
        <v>165.08</v>
      </c>
      <c r="AF14" s="2">
        <v>136.56</v>
      </c>
      <c r="AG14" s="2" t="s">
        <v>79</v>
      </c>
      <c r="AH14" s="14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21" t="s">
        <v>32</v>
      </c>
      <c r="B15" s="182">
        <v>30.15</v>
      </c>
      <c r="C15" s="183">
        <v>-6.31</v>
      </c>
      <c r="D15" s="183">
        <v>1.32</v>
      </c>
      <c r="E15" s="183">
        <v>35.14</v>
      </c>
      <c r="F15" s="182">
        <v>1.67</v>
      </c>
      <c r="G15" s="183" t="s">
        <v>79</v>
      </c>
      <c r="H15" s="183">
        <v>2</v>
      </c>
      <c r="I15" s="183" t="s">
        <v>79</v>
      </c>
      <c r="J15" s="182">
        <v>-8.08</v>
      </c>
      <c r="K15" s="183">
        <v>-3.83</v>
      </c>
      <c r="L15" s="183">
        <v>11.76</v>
      </c>
      <c r="M15" s="183">
        <v>-16.02</v>
      </c>
      <c r="N15" s="182">
        <v>-8.7799999999999994</v>
      </c>
      <c r="O15" s="183">
        <v>3.03</v>
      </c>
      <c r="P15" s="183">
        <v>-12.57</v>
      </c>
      <c r="Q15" s="183">
        <v>0.75</v>
      </c>
      <c r="R15" s="182">
        <v>52.66</v>
      </c>
      <c r="S15" s="183" t="s">
        <v>79</v>
      </c>
      <c r="T15" s="183">
        <v>-1.49</v>
      </c>
      <c r="U15" s="183" t="s">
        <v>79</v>
      </c>
      <c r="V15" s="182">
        <v>-7.8</v>
      </c>
      <c r="W15" s="183" t="s">
        <v>79</v>
      </c>
      <c r="X15" s="183">
        <v>-4.9000000000000004</v>
      </c>
      <c r="Y15" s="183" t="s">
        <v>79</v>
      </c>
      <c r="Z15" s="182">
        <v>3.24</v>
      </c>
      <c r="AA15" s="183" t="s">
        <v>79</v>
      </c>
      <c r="AB15" s="183">
        <v>6.9</v>
      </c>
      <c r="AC15" s="183" t="s">
        <v>79</v>
      </c>
      <c r="AD15" s="182">
        <v>-2.76</v>
      </c>
      <c r="AE15" s="183">
        <v>-2.37</v>
      </c>
      <c r="AF15" s="183">
        <v>-0.39</v>
      </c>
      <c r="AG15" s="183" t="s">
        <v>79</v>
      </c>
      <c r="AH15" s="14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26" customFormat="1" ht="14" x14ac:dyDescent="0.15">
      <c r="A16" s="23" t="s">
        <v>33</v>
      </c>
      <c r="B16" s="161">
        <v>1974.94</v>
      </c>
      <c r="C16" s="162">
        <v>478.79</v>
      </c>
      <c r="D16" s="162">
        <v>404.84</v>
      </c>
      <c r="E16" s="162">
        <v>1091.31</v>
      </c>
      <c r="F16" s="161">
        <v>33.01</v>
      </c>
      <c r="G16" s="162" t="s">
        <v>79</v>
      </c>
      <c r="H16" s="162">
        <v>15.35</v>
      </c>
      <c r="I16" s="162" t="s">
        <v>79</v>
      </c>
      <c r="J16" s="161">
        <v>559.16999999999996</v>
      </c>
      <c r="K16" s="162">
        <v>199.18</v>
      </c>
      <c r="L16" s="162">
        <v>114.4</v>
      </c>
      <c r="M16" s="162">
        <v>245.59</v>
      </c>
      <c r="N16" s="161">
        <v>177.49</v>
      </c>
      <c r="O16" s="162">
        <v>20.04</v>
      </c>
      <c r="P16" s="162">
        <v>23.49</v>
      </c>
      <c r="Q16" s="162">
        <v>133.96</v>
      </c>
      <c r="R16" s="161">
        <v>859.58</v>
      </c>
      <c r="S16" s="162" t="s">
        <v>79</v>
      </c>
      <c r="T16" s="162">
        <v>132.13</v>
      </c>
      <c r="U16" s="162" t="s">
        <v>79</v>
      </c>
      <c r="V16" s="161">
        <v>-27.02</v>
      </c>
      <c r="W16" s="162" t="s">
        <v>79</v>
      </c>
      <c r="X16" s="162">
        <v>-12.52</v>
      </c>
      <c r="Y16" s="162" t="s">
        <v>79</v>
      </c>
      <c r="Z16" s="161">
        <v>168.02</v>
      </c>
      <c r="AA16" s="162" t="s">
        <v>79</v>
      </c>
      <c r="AB16" s="162">
        <v>49.16</v>
      </c>
      <c r="AC16" s="162" t="s">
        <v>79</v>
      </c>
      <c r="AD16" s="161">
        <v>204.68</v>
      </c>
      <c r="AE16" s="162">
        <v>121.85</v>
      </c>
      <c r="AF16" s="162">
        <v>82.83</v>
      </c>
      <c r="AG16" s="162" t="s">
        <v>79</v>
      </c>
      <c r="AH16" s="14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7" customFormat="1" ht="14" x14ac:dyDescent="0.15">
      <c r="A17" s="15" t="s">
        <v>34</v>
      </c>
      <c r="B17" s="16">
        <v>4051.85</v>
      </c>
      <c r="C17" s="17">
        <v>83.67</v>
      </c>
      <c r="D17" s="17">
        <v>970.27</v>
      </c>
      <c r="E17" s="17">
        <v>2997.91</v>
      </c>
      <c r="F17" s="16">
        <v>39.46</v>
      </c>
      <c r="G17" s="17" t="s">
        <v>79</v>
      </c>
      <c r="H17" s="17">
        <v>35.979999999999997</v>
      </c>
      <c r="I17" s="17" t="s">
        <v>79</v>
      </c>
      <c r="J17" s="16">
        <v>375.37</v>
      </c>
      <c r="K17" s="17">
        <v>28.62</v>
      </c>
      <c r="L17" s="17">
        <v>136.26</v>
      </c>
      <c r="M17" s="17">
        <v>210.49</v>
      </c>
      <c r="N17" s="16">
        <v>2188.89</v>
      </c>
      <c r="O17" s="17">
        <v>36.450000000000003</v>
      </c>
      <c r="P17" s="17">
        <v>591.9</v>
      </c>
      <c r="Q17" s="17">
        <v>1560.54</v>
      </c>
      <c r="R17" s="16">
        <v>1214.1300000000001</v>
      </c>
      <c r="S17" s="17" t="s">
        <v>79</v>
      </c>
      <c r="T17" s="17">
        <v>25.95</v>
      </c>
      <c r="U17" s="17" t="s">
        <v>79</v>
      </c>
      <c r="V17" s="16">
        <v>94.48</v>
      </c>
      <c r="W17" s="17" t="s">
        <v>79</v>
      </c>
      <c r="X17" s="17">
        <v>53.79</v>
      </c>
      <c r="Y17" s="17" t="s">
        <v>79</v>
      </c>
      <c r="Z17" s="16">
        <v>137.19999999999999</v>
      </c>
      <c r="AA17" s="17" t="s">
        <v>79</v>
      </c>
      <c r="AB17" s="17">
        <v>124.07</v>
      </c>
      <c r="AC17" s="17" t="s">
        <v>79</v>
      </c>
      <c r="AD17" s="16">
        <v>2.3199999999999998</v>
      </c>
      <c r="AE17" s="17">
        <v>0</v>
      </c>
      <c r="AF17" s="17">
        <v>2.3199999999999998</v>
      </c>
      <c r="AG17" s="17" t="s">
        <v>79</v>
      </c>
      <c r="AH17" s="14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ht="14" x14ac:dyDescent="0.15">
      <c r="A18" s="21" t="s">
        <v>35</v>
      </c>
      <c r="B18" s="14">
        <v>166703.01999999999</v>
      </c>
      <c r="C18" s="2">
        <v>54298.96</v>
      </c>
      <c r="D18" s="2">
        <v>56701.86</v>
      </c>
      <c r="E18" s="2">
        <v>55702.21</v>
      </c>
      <c r="F18" s="14">
        <v>43649.59</v>
      </c>
      <c r="G18" s="2" t="s">
        <v>79</v>
      </c>
      <c r="H18" s="2">
        <v>18364.91</v>
      </c>
      <c r="I18" s="2" t="s">
        <v>79</v>
      </c>
      <c r="J18" s="14">
        <v>37750</v>
      </c>
      <c r="K18" s="2">
        <v>12819.97</v>
      </c>
      <c r="L18" s="2">
        <v>11259.8</v>
      </c>
      <c r="M18" s="2">
        <v>13670.23</v>
      </c>
      <c r="N18" s="14">
        <v>51372.88</v>
      </c>
      <c r="O18" s="2">
        <v>12901.68</v>
      </c>
      <c r="P18" s="2">
        <v>16287.26</v>
      </c>
      <c r="Q18" s="2">
        <v>22183.94</v>
      </c>
      <c r="R18" s="14">
        <v>6103.79</v>
      </c>
      <c r="S18" s="2" t="s">
        <v>79</v>
      </c>
      <c r="T18" s="2">
        <v>1973.28</v>
      </c>
      <c r="U18" s="2" t="s">
        <v>79</v>
      </c>
      <c r="V18" s="14">
        <v>17001.27</v>
      </c>
      <c r="W18" s="2" t="s">
        <v>79</v>
      </c>
      <c r="X18" s="2">
        <v>5797.9</v>
      </c>
      <c r="Y18" s="2" t="s">
        <v>79</v>
      </c>
      <c r="Z18" s="14">
        <v>7681.15</v>
      </c>
      <c r="AA18" s="2" t="s">
        <v>79</v>
      </c>
      <c r="AB18" s="2">
        <v>2610.44</v>
      </c>
      <c r="AC18" s="2" t="s">
        <v>79</v>
      </c>
      <c r="AD18" s="14">
        <v>3144.34</v>
      </c>
      <c r="AE18" s="2">
        <v>2736.08</v>
      </c>
      <c r="AF18" s="2">
        <v>408.26</v>
      </c>
      <c r="AG18" s="2" t="s">
        <v>79</v>
      </c>
      <c r="AH18" s="14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ht="14" x14ac:dyDescent="0.15">
      <c r="A19" s="21" t="s">
        <v>36</v>
      </c>
      <c r="B19" s="14">
        <v>92.67</v>
      </c>
      <c r="C19" s="2">
        <v>189.23</v>
      </c>
      <c r="D19" s="2">
        <v>227.59</v>
      </c>
      <c r="E19" s="2">
        <v>-324.14999999999998</v>
      </c>
      <c r="F19" s="14">
        <v>8.2200000000000006</v>
      </c>
      <c r="G19" s="2" t="s">
        <v>79</v>
      </c>
      <c r="H19" s="2">
        <v>1.32</v>
      </c>
      <c r="I19" s="2" t="s">
        <v>79</v>
      </c>
      <c r="J19" s="14">
        <v>105.58</v>
      </c>
      <c r="K19" s="2">
        <v>31.77</v>
      </c>
      <c r="L19" s="2">
        <v>4.5599999999999996</v>
      </c>
      <c r="M19" s="2">
        <v>69.25</v>
      </c>
      <c r="N19" s="14">
        <v>163.87</v>
      </c>
      <c r="O19" s="2">
        <v>107.06</v>
      </c>
      <c r="P19" s="2">
        <v>179.6</v>
      </c>
      <c r="Q19" s="2">
        <v>-122.79</v>
      </c>
      <c r="R19" s="14">
        <v>-258.19</v>
      </c>
      <c r="S19" s="2" t="s">
        <v>79</v>
      </c>
      <c r="T19" s="2">
        <v>15.68</v>
      </c>
      <c r="U19" s="2" t="s">
        <v>79</v>
      </c>
      <c r="V19" s="14">
        <v>7.52</v>
      </c>
      <c r="W19" s="2" t="s">
        <v>79</v>
      </c>
      <c r="X19" s="2">
        <v>10</v>
      </c>
      <c r="Y19" s="2" t="s">
        <v>79</v>
      </c>
      <c r="Z19" s="14">
        <v>65.650000000000006</v>
      </c>
      <c r="AA19" s="2" t="s">
        <v>79</v>
      </c>
      <c r="AB19" s="2">
        <v>16.440000000000001</v>
      </c>
      <c r="AC19" s="2" t="s">
        <v>79</v>
      </c>
      <c r="AD19" s="14">
        <v>0.02</v>
      </c>
      <c r="AE19" s="2">
        <v>0.02</v>
      </c>
      <c r="AF19" s="2">
        <v>0</v>
      </c>
      <c r="AG19" s="2" t="s">
        <v>79</v>
      </c>
      <c r="AH19" s="14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21" t="s">
        <v>37</v>
      </c>
      <c r="B20" s="14">
        <v>1233.03</v>
      </c>
      <c r="C20" s="2">
        <v>333.01</v>
      </c>
      <c r="D20" s="2">
        <v>552.05999999999995</v>
      </c>
      <c r="E20" s="2">
        <v>347.96</v>
      </c>
      <c r="F20" s="14">
        <v>13.57</v>
      </c>
      <c r="G20" s="2" t="s">
        <v>79</v>
      </c>
      <c r="H20" s="2">
        <v>6.96</v>
      </c>
      <c r="I20" s="2" t="s">
        <v>79</v>
      </c>
      <c r="J20" s="14">
        <v>204.27</v>
      </c>
      <c r="K20" s="2">
        <v>49.58</v>
      </c>
      <c r="L20" s="2">
        <v>75.2</v>
      </c>
      <c r="M20" s="2">
        <v>79.489999999999995</v>
      </c>
      <c r="N20" s="14">
        <v>646.54</v>
      </c>
      <c r="O20" s="2">
        <v>159.99</v>
      </c>
      <c r="P20" s="2">
        <v>301.7</v>
      </c>
      <c r="Q20" s="2">
        <v>184.84</v>
      </c>
      <c r="R20" s="14">
        <v>146.28</v>
      </c>
      <c r="S20" s="2" t="s">
        <v>79</v>
      </c>
      <c r="T20" s="2">
        <v>62.66</v>
      </c>
      <c r="U20" s="2" t="s">
        <v>79</v>
      </c>
      <c r="V20" s="14">
        <v>92.81</v>
      </c>
      <c r="W20" s="2" t="s">
        <v>79</v>
      </c>
      <c r="X20" s="2">
        <v>31.82</v>
      </c>
      <c r="Y20" s="2" t="s">
        <v>79</v>
      </c>
      <c r="Z20" s="14">
        <v>128.96</v>
      </c>
      <c r="AA20" s="2" t="s">
        <v>79</v>
      </c>
      <c r="AB20" s="2">
        <v>73.7</v>
      </c>
      <c r="AC20" s="2" t="s">
        <v>79</v>
      </c>
      <c r="AD20" s="14">
        <v>0.6</v>
      </c>
      <c r="AE20" s="2">
        <v>0.6</v>
      </c>
      <c r="AF20" s="2">
        <v>0</v>
      </c>
      <c r="AG20" s="2" t="s">
        <v>79</v>
      </c>
      <c r="AH20" s="14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s="22" customFormat="1" ht="28" x14ac:dyDescent="0.15">
      <c r="A21" s="184" t="s">
        <v>38</v>
      </c>
      <c r="B21" s="182">
        <v>172080.57</v>
      </c>
      <c r="C21" s="183">
        <v>54904.87</v>
      </c>
      <c r="D21" s="183">
        <v>58451.77</v>
      </c>
      <c r="E21" s="183">
        <v>58723.93</v>
      </c>
      <c r="F21" s="182">
        <v>43710.84</v>
      </c>
      <c r="G21" s="183" t="s">
        <v>79</v>
      </c>
      <c r="H21" s="183">
        <v>18409.18</v>
      </c>
      <c r="I21" s="183" t="s">
        <v>79</v>
      </c>
      <c r="J21" s="182">
        <v>38435.22</v>
      </c>
      <c r="K21" s="183">
        <v>12929.94</v>
      </c>
      <c r="L21" s="183">
        <v>11475.82</v>
      </c>
      <c r="M21" s="183">
        <v>14029.46</v>
      </c>
      <c r="N21" s="182">
        <v>54372.17</v>
      </c>
      <c r="O21" s="183">
        <v>13205.19</v>
      </c>
      <c r="P21" s="183">
        <v>17360.46</v>
      </c>
      <c r="Q21" s="183">
        <v>23806.52</v>
      </c>
      <c r="R21" s="182">
        <v>7206.02</v>
      </c>
      <c r="S21" s="183" t="s">
        <v>79</v>
      </c>
      <c r="T21" s="183">
        <v>2077.5700000000002</v>
      </c>
      <c r="U21" s="183" t="s">
        <v>79</v>
      </c>
      <c r="V21" s="182">
        <v>17196.09</v>
      </c>
      <c r="W21" s="183" t="s">
        <v>79</v>
      </c>
      <c r="X21" s="183">
        <v>5893.52</v>
      </c>
      <c r="Y21" s="183" t="s">
        <v>79</v>
      </c>
      <c r="Z21" s="182">
        <v>8012.97</v>
      </c>
      <c r="AA21" s="183" t="s">
        <v>79</v>
      </c>
      <c r="AB21" s="183">
        <v>2824.66</v>
      </c>
      <c r="AC21" s="183" t="s">
        <v>79</v>
      </c>
      <c r="AD21" s="182">
        <v>3147.28</v>
      </c>
      <c r="AE21" s="183">
        <v>2736.7</v>
      </c>
      <c r="AF21" s="183">
        <v>410.58</v>
      </c>
      <c r="AG21" s="183" t="s">
        <v>79</v>
      </c>
      <c r="AH21" s="14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2" customFormat="1" ht="28" x14ac:dyDescent="0.15">
      <c r="A22" s="29" t="s">
        <v>39</v>
      </c>
      <c r="B22" s="16">
        <v>9060.43</v>
      </c>
      <c r="C22" s="17">
        <v>2399.8000000000002</v>
      </c>
      <c r="D22" s="17">
        <v>2886.51</v>
      </c>
      <c r="E22" s="17">
        <v>3774.12</v>
      </c>
      <c r="F22" s="16">
        <v>133.38999999999999</v>
      </c>
      <c r="G22" s="17" t="s">
        <v>79</v>
      </c>
      <c r="H22" s="17">
        <v>50.08</v>
      </c>
      <c r="I22" s="17" t="s">
        <v>79</v>
      </c>
      <c r="J22" s="16">
        <v>1413.58</v>
      </c>
      <c r="K22" s="17">
        <v>340.15</v>
      </c>
      <c r="L22" s="17">
        <v>492.92</v>
      </c>
      <c r="M22" s="17">
        <v>580.51</v>
      </c>
      <c r="N22" s="16">
        <v>3170.28</v>
      </c>
      <c r="O22" s="17">
        <v>574.71</v>
      </c>
      <c r="P22" s="17">
        <v>1300.76</v>
      </c>
      <c r="Q22" s="17">
        <v>1294.82</v>
      </c>
      <c r="R22" s="16">
        <v>1376.01</v>
      </c>
      <c r="S22" s="17" t="s">
        <v>79</v>
      </c>
      <c r="T22" s="17">
        <v>241.31</v>
      </c>
      <c r="U22" s="17" t="s">
        <v>79</v>
      </c>
      <c r="V22" s="16">
        <v>1264.6300000000001</v>
      </c>
      <c r="W22" s="17" t="s">
        <v>79</v>
      </c>
      <c r="X22" s="17">
        <v>332.8</v>
      </c>
      <c r="Y22" s="17" t="s">
        <v>79</v>
      </c>
      <c r="Z22" s="16">
        <v>873.2</v>
      </c>
      <c r="AA22" s="17" t="s">
        <v>79</v>
      </c>
      <c r="AB22" s="17">
        <v>371.36</v>
      </c>
      <c r="AC22" s="17" t="s">
        <v>79</v>
      </c>
      <c r="AD22" s="16">
        <v>829.35</v>
      </c>
      <c r="AE22" s="17">
        <v>732.05</v>
      </c>
      <c r="AF22" s="17">
        <v>97.3</v>
      </c>
      <c r="AG22" s="17" t="s">
        <v>79</v>
      </c>
      <c r="AH22" s="14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22" customFormat="1" ht="28" x14ac:dyDescent="0.15">
      <c r="A23" s="29" t="s">
        <v>40</v>
      </c>
      <c r="B23" s="14">
        <v>-418.69</v>
      </c>
      <c r="C23" s="2">
        <v>-50.26</v>
      </c>
      <c r="D23" s="2">
        <v>-65.569999999999993</v>
      </c>
      <c r="E23" s="2">
        <v>-302.87</v>
      </c>
      <c r="F23" s="14">
        <v>-0.66</v>
      </c>
      <c r="G23" s="2" t="s">
        <v>79</v>
      </c>
      <c r="H23" s="2">
        <v>0.15</v>
      </c>
      <c r="I23" s="2" t="s">
        <v>79</v>
      </c>
      <c r="J23" s="14">
        <v>5.26</v>
      </c>
      <c r="K23" s="2">
        <v>-8.32</v>
      </c>
      <c r="L23" s="2">
        <v>12.42</v>
      </c>
      <c r="M23" s="2">
        <v>1.1499999999999999</v>
      </c>
      <c r="N23" s="14">
        <v>-42.27</v>
      </c>
      <c r="O23" s="2">
        <v>-8.61</v>
      </c>
      <c r="P23" s="2">
        <v>1.89</v>
      </c>
      <c r="Q23" s="2">
        <v>-35.549999999999997</v>
      </c>
      <c r="R23" s="14">
        <v>-264.24</v>
      </c>
      <c r="S23" s="2" t="s">
        <v>79</v>
      </c>
      <c r="T23" s="2">
        <v>-7.53</v>
      </c>
      <c r="U23" s="2" t="s">
        <v>79</v>
      </c>
      <c r="V23" s="14">
        <v>-81.349999999999994</v>
      </c>
      <c r="W23" s="2" t="s">
        <v>79</v>
      </c>
      <c r="X23" s="2">
        <v>-55.7</v>
      </c>
      <c r="Y23" s="2" t="s">
        <v>79</v>
      </c>
      <c r="Z23" s="14">
        <v>-31.94</v>
      </c>
      <c r="AA23" s="2" t="s">
        <v>79</v>
      </c>
      <c r="AB23" s="2">
        <v>-16.36</v>
      </c>
      <c r="AC23" s="2" t="s">
        <v>79</v>
      </c>
      <c r="AD23" s="14">
        <v>-3.5</v>
      </c>
      <c r="AE23" s="2">
        <v>-3.05</v>
      </c>
      <c r="AF23" s="2">
        <v>-0.45</v>
      </c>
      <c r="AG23" s="2" t="s">
        <v>79</v>
      </c>
      <c r="AH23" s="14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30" t="s">
        <v>41</v>
      </c>
      <c r="B24" s="14">
        <v>76129.759999999995</v>
      </c>
      <c r="C24" s="2">
        <v>21172.17</v>
      </c>
      <c r="D24" s="2">
        <v>24498.78</v>
      </c>
      <c r="E24" s="2">
        <v>30458.82</v>
      </c>
      <c r="F24" s="14">
        <v>13608.11</v>
      </c>
      <c r="G24" s="2" t="s">
        <v>79</v>
      </c>
      <c r="H24" s="2">
        <v>5353.68</v>
      </c>
      <c r="I24" s="2" t="s">
        <v>79</v>
      </c>
      <c r="J24" s="14">
        <v>18913.75</v>
      </c>
      <c r="K24" s="2">
        <v>5742.56</v>
      </c>
      <c r="L24" s="2">
        <v>4855.67</v>
      </c>
      <c r="M24" s="2">
        <v>8315.51</v>
      </c>
      <c r="N24" s="14">
        <v>25718.560000000001</v>
      </c>
      <c r="O24" s="2">
        <v>5377.48</v>
      </c>
      <c r="P24" s="2">
        <v>8034.23</v>
      </c>
      <c r="Q24" s="2">
        <v>12306.85</v>
      </c>
      <c r="R24" s="14">
        <v>4501.34</v>
      </c>
      <c r="S24" s="2" t="s">
        <v>79</v>
      </c>
      <c r="T24" s="2">
        <v>1667.87</v>
      </c>
      <c r="U24" s="2" t="s">
        <v>79</v>
      </c>
      <c r="V24" s="14">
        <v>8781.65</v>
      </c>
      <c r="W24" s="2" t="s">
        <v>79</v>
      </c>
      <c r="X24" s="2">
        <v>3112.75</v>
      </c>
      <c r="Y24" s="2" t="s">
        <v>79</v>
      </c>
      <c r="Z24" s="14">
        <v>3983.67</v>
      </c>
      <c r="AA24" s="2" t="s">
        <v>79</v>
      </c>
      <c r="AB24" s="2">
        <v>1368.44</v>
      </c>
      <c r="AC24" s="2" t="s">
        <v>79</v>
      </c>
      <c r="AD24" s="14">
        <v>622.67999999999995</v>
      </c>
      <c r="AE24" s="2">
        <v>516.54999999999995</v>
      </c>
      <c r="AF24" s="2">
        <v>106.13</v>
      </c>
      <c r="AG24" s="2" t="s">
        <v>79</v>
      </c>
      <c r="AH24" s="14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31" customFormat="1" ht="14" x14ac:dyDescent="0.15">
      <c r="A25" s="29" t="s">
        <v>42</v>
      </c>
      <c r="B25" s="14">
        <v>28149.65</v>
      </c>
      <c r="C25" s="2">
        <v>4528.6099999999997</v>
      </c>
      <c r="D25" s="2">
        <v>10734.77</v>
      </c>
      <c r="E25" s="2">
        <v>12886.27</v>
      </c>
      <c r="F25" s="14">
        <v>2656.56</v>
      </c>
      <c r="G25" s="2" t="s">
        <v>79</v>
      </c>
      <c r="H25" s="2">
        <v>1190.05</v>
      </c>
      <c r="I25" s="2" t="s">
        <v>79</v>
      </c>
      <c r="J25" s="14">
        <v>5093.17</v>
      </c>
      <c r="K25" s="2">
        <v>1253.26</v>
      </c>
      <c r="L25" s="2">
        <v>2007.01</v>
      </c>
      <c r="M25" s="2">
        <v>1832.9</v>
      </c>
      <c r="N25" s="14">
        <v>12229.13</v>
      </c>
      <c r="O25" s="2">
        <v>1366.7</v>
      </c>
      <c r="P25" s="2">
        <v>4197.4399999999996</v>
      </c>
      <c r="Q25" s="2">
        <v>6665</v>
      </c>
      <c r="R25" s="14">
        <v>1619.82</v>
      </c>
      <c r="S25" s="2" t="s">
        <v>79</v>
      </c>
      <c r="T25" s="2">
        <v>637.39</v>
      </c>
      <c r="U25" s="2" t="s">
        <v>79</v>
      </c>
      <c r="V25" s="14">
        <v>5059.2</v>
      </c>
      <c r="W25" s="2" t="s">
        <v>79</v>
      </c>
      <c r="X25" s="2">
        <v>1997.38</v>
      </c>
      <c r="Y25" s="2" t="s">
        <v>79</v>
      </c>
      <c r="Z25" s="14">
        <v>1453.89</v>
      </c>
      <c r="AA25" s="2" t="s">
        <v>79</v>
      </c>
      <c r="AB25" s="2">
        <v>694.31</v>
      </c>
      <c r="AC25" s="2" t="s">
        <v>79</v>
      </c>
      <c r="AD25" s="14">
        <v>37.880000000000003</v>
      </c>
      <c r="AE25" s="2">
        <v>26.68</v>
      </c>
      <c r="AF25" s="2">
        <v>11.2</v>
      </c>
      <c r="AG25" s="2" t="s">
        <v>79</v>
      </c>
      <c r="AH25" s="14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s="31" customFormat="1" ht="14" x14ac:dyDescent="0.15">
      <c r="A26" s="29" t="s">
        <v>43</v>
      </c>
      <c r="B26" s="14">
        <v>8035.82</v>
      </c>
      <c r="C26" s="2">
        <v>2400.5300000000002</v>
      </c>
      <c r="D26" s="2">
        <v>2561.91</v>
      </c>
      <c r="E26" s="2">
        <v>3073.38</v>
      </c>
      <c r="F26" s="14">
        <v>2425.58</v>
      </c>
      <c r="G26" s="2" t="s">
        <v>79</v>
      </c>
      <c r="H26" s="2">
        <v>997.77</v>
      </c>
      <c r="I26" s="2" t="s">
        <v>79</v>
      </c>
      <c r="J26" s="14">
        <v>2216.71</v>
      </c>
      <c r="K26" s="2">
        <v>416.55</v>
      </c>
      <c r="L26" s="2">
        <v>464.5</v>
      </c>
      <c r="M26" s="2">
        <v>1335.67</v>
      </c>
      <c r="N26" s="14">
        <v>1933.93</v>
      </c>
      <c r="O26" s="2">
        <v>514.53</v>
      </c>
      <c r="P26" s="2">
        <v>629.69000000000005</v>
      </c>
      <c r="Q26" s="2">
        <v>789.72</v>
      </c>
      <c r="R26" s="14">
        <v>310.99</v>
      </c>
      <c r="S26" s="2" t="s">
        <v>79</v>
      </c>
      <c r="T26" s="2">
        <v>112.71</v>
      </c>
      <c r="U26" s="2" t="s">
        <v>79</v>
      </c>
      <c r="V26" s="14">
        <v>730.8</v>
      </c>
      <c r="W26" s="2" t="s">
        <v>79</v>
      </c>
      <c r="X26" s="2">
        <v>221.82</v>
      </c>
      <c r="Y26" s="2" t="s">
        <v>79</v>
      </c>
      <c r="Z26" s="14">
        <v>248.15</v>
      </c>
      <c r="AA26" s="2" t="s">
        <v>79</v>
      </c>
      <c r="AB26" s="2">
        <v>109.04</v>
      </c>
      <c r="AC26" s="2" t="s">
        <v>79</v>
      </c>
      <c r="AD26" s="14">
        <v>169.65</v>
      </c>
      <c r="AE26" s="2">
        <v>143.27000000000001</v>
      </c>
      <c r="AF26" s="2">
        <v>26.38</v>
      </c>
      <c r="AG26" s="2" t="s">
        <v>79</v>
      </c>
      <c r="AH26" s="14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s="27" customFormat="1" ht="14" x14ac:dyDescent="0.15">
      <c r="A27" s="29" t="s">
        <v>44</v>
      </c>
      <c r="B27" s="14">
        <v>371.2</v>
      </c>
      <c r="C27" s="2">
        <v>138.88</v>
      </c>
      <c r="D27" s="2">
        <v>163.76</v>
      </c>
      <c r="E27" s="2">
        <v>68.56</v>
      </c>
      <c r="F27" s="14">
        <v>35.26</v>
      </c>
      <c r="G27" s="2" t="s">
        <v>79</v>
      </c>
      <c r="H27" s="2">
        <v>16.75</v>
      </c>
      <c r="I27" s="2" t="s">
        <v>79</v>
      </c>
      <c r="J27" s="14">
        <v>67.86</v>
      </c>
      <c r="K27" s="2">
        <v>37.83</v>
      </c>
      <c r="L27" s="2">
        <v>26.63</v>
      </c>
      <c r="M27" s="2">
        <v>3.4</v>
      </c>
      <c r="N27" s="14">
        <v>177.63</v>
      </c>
      <c r="O27" s="2">
        <v>47.41</v>
      </c>
      <c r="P27" s="2">
        <v>77.86</v>
      </c>
      <c r="Q27" s="2">
        <v>52.36</v>
      </c>
      <c r="R27" s="14">
        <v>18.850000000000001</v>
      </c>
      <c r="S27" s="2" t="s">
        <v>79</v>
      </c>
      <c r="T27" s="2">
        <v>11.71</v>
      </c>
      <c r="U27" s="2" t="s">
        <v>79</v>
      </c>
      <c r="V27" s="14">
        <v>35.72</v>
      </c>
      <c r="W27" s="2" t="s">
        <v>79</v>
      </c>
      <c r="X27" s="2">
        <v>16.940000000000001</v>
      </c>
      <c r="Y27" s="2" t="s">
        <v>79</v>
      </c>
      <c r="Z27" s="14">
        <v>25.06</v>
      </c>
      <c r="AA27" s="2" t="s">
        <v>79</v>
      </c>
      <c r="AB27" s="2">
        <v>11.29</v>
      </c>
      <c r="AC27" s="2" t="s">
        <v>79</v>
      </c>
      <c r="AD27" s="14">
        <v>10.83</v>
      </c>
      <c r="AE27" s="2">
        <v>8.24</v>
      </c>
      <c r="AF27" s="2">
        <v>2.59</v>
      </c>
      <c r="AG27" s="2" t="s">
        <v>79</v>
      </c>
      <c r="AH27" s="14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s="31" customFormat="1" ht="14" x14ac:dyDescent="0.15">
      <c r="A28" s="29" t="s">
        <v>45</v>
      </c>
      <c r="B28" s="14">
        <v>2976.35</v>
      </c>
      <c r="C28" s="2">
        <v>196.69</v>
      </c>
      <c r="D28" s="2">
        <v>811.37</v>
      </c>
      <c r="E28" s="2">
        <v>1968.29</v>
      </c>
      <c r="F28" s="14">
        <v>330.48</v>
      </c>
      <c r="G28" s="2" t="s">
        <v>79</v>
      </c>
      <c r="H28" s="2">
        <v>113.41</v>
      </c>
      <c r="I28" s="2" t="s">
        <v>79</v>
      </c>
      <c r="J28" s="14">
        <v>1249.9000000000001</v>
      </c>
      <c r="K28" s="2">
        <v>49.45</v>
      </c>
      <c r="L28" s="2">
        <v>279.68</v>
      </c>
      <c r="M28" s="2">
        <v>920.77</v>
      </c>
      <c r="N28" s="14">
        <v>834.67</v>
      </c>
      <c r="O28" s="2">
        <v>64.650000000000006</v>
      </c>
      <c r="P28" s="2">
        <v>243.23</v>
      </c>
      <c r="Q28" s="2">
        <v>526.79</v>
      </c>
      <c r="R28" s="14">
        <v>161.22</v>
      </c>
      <c r="S28" s="2" t="s">
        <v>79</v>
      </c>
      <c r="T28" s="2">
        <v>46.5</v>
      </c>
      <c r="U28" s="2" t="s">
        <v>79</v>
      </c>
      <c r="V28" s="14">
        <v>318.58</v>
      </c>
      <c r="W28" s="2" t="s">
        <v>79</v>
      </c>
      <c r="X28" s="2">
        <v>70.47</v>
      </c>
      <c r="Y28" s="2" t="s">
        <v>79</v>
      </c>
      <c r="Z28" s="14">
        <v>75.97</v>
      </c>
      <c r="AA28" s="2" t="s">
        <v>79</v>
      </c>
      <c r="AB28" s="2">
        <v>55.24</v>
      </c>
      <c r="AC28" s="2" t="s">
        <v>79</v>
      </c>
      <c r="AD28" s="14">
        <v>5.54</v>
      </c>
      <c r="AE28" s="2">
        <v>2.69</v>
      </c>
      <c r="AF28" s="2">
        <v>2.85</v>
      </c>
      <c r="AG28" s="2" t="s">
        <v>79</v>
      </c>
      <c r="AH28" s="14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31" customFormat="1" ht="14" x14ac:dyDescent="0.15">
      <c r="A29" s="29" t="s">
        <v>46</v>
      </c>
      <c r="B29" s="14">
        <v>4119.4399999999996</v>
      </c>
      <c r="C29" s="2">
        <v>656.34</v>
      </c>
      <c r="D29" s="2">
        <v>424.49</v>
      </c>
      <c r="E29" s="2">
        <v>3038.62</v>
      </c>
      <c r="F29" s="14">
        <v>584.4</v>
      </c>
      <c r="G29" s="2" t="s">
        <v>79</v>
      </c>
      <c r="H29" s="2">
        <v>88.89</v>
      </c>
      <c r="I29" s="2" t="s">
        <v>79</v>
      </c>
      <c r="J29" s="14">
        <v>635.09</v>
      </c>
      <c r="K29" s="2" t="s">
        <v>79</v>
      </c>
      <c r="L29" s="2">
        <v>10.01</v>
      </c>
      <c r="M29" s="2">
        <v>698.74</v>
      </c>
      <c r="N29" s="14">
        <v>1752.6</v>
      </c>
      <c r="O29" s="2">
        <v>144.27000000000001</v>
      </c>
      <c r="P29" s="2">
        <v>93.73</v>
      </c>
      <c r="Q29" s="2">
        <v>1514.6</v>
      </c>
      <c r="R29" s="14">
        <v>681.39</v>
      </c>
      <c r="S29" s="2" t="s">
        <v>79</v>
      </c>
      <c r="T29" s="2">
        <v>159.61000000000001</v>
      </c>
      <c r="U29" s="2" t="s">
        <v>79</v>
      </c>
      <c r="V29" s="14">
        <v>246.63</v>
      </c>
      <c r="W29" s="2" t="s">
        <v>79</v>
      </c>
      <c r="X29" s="2">
        <v>37.299999999999997</v>
      </c>
      <c r="Y29" s="2" t="s">
        <v>79</v>
      </c>
      <c r="Z29" s="14">
        <v>164.95</v>
      </c>
      <c r="AA29" s="2" t="s">
        <v>79</v>
      </c>
      <c r="AB29" s="2">
        <v>33.26</v>
      </c>
      <c r="AC29" s="2" t="s">
        <v>79</v>
      </c>
      <c r="AD29" s="14">
        <v>54.38</v>
      </c>
      <c r="AE29" s="2">
        <v>52.69</v>
      </c>
      <c r="AF29" s="2">
        <v>1.69</v>
      </c>
      <c r="AG29" s="2" t="s">
        <v>79</v>
      </c>
      <c r="AH29" s="14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s="27" customFormat="1" ht="42" x14ac:dyDescent="0.15">
      <c r="A30" s="29" t="s">
        <v>47</v>
      </c>
      <c r="B30" s="14">
        <v>1770.96</v>
      </c>
      <c r="C30" s="2">
        <v>110.94</v>
      </c>
      <c r="D30" s="2">
        <v>184.94</v>
      </c>
      <c r="E30" s="2">
        <v>1475.08</v>
      </c>
      <c r="F30" s="14">
        <v>8.08</v>
      </c>
      <c r="G30" s="2" t="s">
        <v>79</v>
      </c>
      <c r="H30" s="2">
        <v>2.72</v>
      </c>
      <c r="I30" s="2" t="s">
        <v>79</v>
      </c>
      <c r="J30" s="14">
        <v>559.66999999999996</v>
      </c>
      <c r="K30" s="2">
        <v>6.36</v>
      </c>
      <c r="L30" s="2">
        <v>51.15</v>
      </c>
      <c r="M30" s="2">
        <v>502.16</v>
      </c>
      <c r="N30" s="14">
        <v>800.9</v>
      </c>
      <c r="O30" s="2">
        <v>29.11</v>
      </c>
      <c r="P30" s="2">
        <v>22.55</v>
      </c>
      <c r="Q30" s="2">
        <v>749.24</v>
      </c>
      <c r="R30" s="14">
        <v>255.65</v>
      </c>
      <c r="S30" s="2" t="s">
        <v>79</v>
      </c>
      <c r="T30" s="2">
        <v>56.79</v>
      </c>
      <c r="U30" s="2" t="s">
        <v>79</v>
      </c>
      <c r="V30" s="14">
        <v>61.86</v>
      </c>
      <c r="W30" s="2" t="s">
        <v>79</v>
      </c>
      <c r="X30" s="2">
        <v>2.79</v>
      </c>
      <c r="Y30" s="2" t="s">
        <v>79</v>
      </c>
      <c r="Z30" s="14">
        <v>84.8</v>
      </c>
      <c r="AA30" s="2" t="s">
        <v>79</v>
      </c>
      <c r="AB30" s="2">
        <v>48.95</v>
      </c>
      <c r="AC30" s="2" t="s">
        <v>79</v>
      </c>
      <c r="AD30" s="14">
        <v>0</v>
      </c>
      <c r="AE30" s="2">
        <v>0</v>
      </c>
      <c r="AF30" s="2">
        <v>0</v>
      </c>
      <c r="AG30" s="2" t="s">
        <v>79</v>
      </c>
      <c r="AH30" s="14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31" customFormat="1" ht="14" x14ac:dyDescent="0.15">
      <c r="A31" s="30" t="s">
        <v>48</v>
      </c>
      <c r="B31" s="14">
        <v>2948.71</v>
      </c>
      <c r="C31" s="2">
        <v>505.19</v>
      </c>
      <c r="D31" s="2">
        <v>730.12</v>
      </c>
      <c r="E31" s="2">
        <v>1713.4</v>
      </c>
      <c r="F31" s="14">
        <v>375.88</v>
      </c>
      <c r="G31" s="2" t="s">
        <v>79</v>
      </c>
      <c r="H31" s="2">
        <v>135.57</v>
      </c>
      <c r="I31" s="2" t="s">
        <v>79</v>
      </c>
      <c r="J31" s="14">
        <v>452.78</v>
      </c>
      <c r="K31" s="2">
        <v>118.59</v>
      </c>
      <c r="L31" s="2">
        <v>154.38</v>
      </c>
      <c r="M31" s="2">
        <v>179.81</v>
      </c>
      <c r="N31" s="14">
        <v>1212.6099999999999</v>
      </c>
      <c r="O31" s="2">
        <v>124.58</v>
      </c>
      <c r="P31" s="2">
        <v>224.47</v>
      </c>
      <c r="Q31" s="2">
        <v>863.56</v>
      </c>
      <c r="R31" s="14">
        <v>449.56</v>
      </c>
      <c r="S31" s="2" t="s">
        <v>79</v>
      </c>
      <c r="T31" s="2">
        <v>81.23</v>
      </c>
      <c r="U31" s="2" t="s">
        <v>79</v>
      </c>
      <c r="V31" s="14">
        <v>310.19</v>
      </c>
      <c r="W31" s="2" t="s">
        <v>79</v>
      </c>
      <c r="X31" s="2">
        <v>71.63</v>
      </c>
      <c r="Y31" s="2" t="s">
        <v>79</v>
      </c>
      <c r="Z31" s="14">
        <v>140.84</v>
      </c>
      <c r="AA31" s="2" t="s">
        <v>79</v>
      </c>
      <c r="AB31" s="2">
        <v>61.61</v>
      </c>
      <c r="AC31" s="2" t="s">
        <v>79</v>
      </c>
      <c r="AD31" s="14">
        <v>6.85</v>
      </c>
      <c r="AE31" s="2">
        <v>5.63</v>
      </c>
      <c r="AF31" s="2">
        <v>1.22</v>
      </c>
      <c r="AG31" s="2" t="s">
        <v>79</v>
      </c>
      <c r="AH31" s="14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31" customFormat="1" ht="42" x14ac:dyDescent="0.15">
      <c r="A32" s="30" t="s">
        <v>47</v>
      </c>
      <c r="B32" s="182">
        <v>1097.56</v>
      </c>
      <c r="C32" s="183">
        <v>132.13</v>
      </c>
      <c r="D32" s="183">
        <v>301.86</v>
      </c>
      <c r="E32" s="183">
        <v>663.57</v>
      </c>
      <c r="F32" s="182">
        <v>83.28</v>
      </c>
      <c r="G32" s="183" t="s">
        <v>79</v>
      </c>
      <c r="H32" s="183">
        <v>22.87</v>
      </c>
      <c r="I32" s="183" t="s">
        <v>79</v>
      </c>
      <c r="J32" s="182">
        <v>220.48</v>
      </c>
      <c r="K32" s="183">
        <v>26.5</v>
      </c>
      <c r="L32" s="183">
        <v>97.93</v>
      </c>
      <c r="M32" s="183">
        <v>96.05</v>
      </c>
      <c r="N32" s="182">
        <v>318.42</v>
      </c>
      <c r="O32" s="183">
        <v>20.65</v>
      </c>
      <c r="P32" s="183">
        <v>50.37</v>
      </c>
      <c r="Q32" s="183">
        <v>247.4</v>
      </c>
      <c r="R32" s="182">
        <v>291.45999999999998</v>
      </c>
      <c r="S32" s="183" t="s">
        <v>79</v>
      </c>
      <c r="T32" s="183">
        <v>54.43</v>
      </c>
      <c r="U32" s="183" t="s">
        <v>79</v>
      </c>
      <c r="V32" s="182">
        <v>83.96</v>
      </c>
      <c r="W32" s="183" t="s">
        <v>79</v>
      </c>
      <c r="X32" s="183">
        <v>20.28</v>
      </c>
      <c r="Y32" s="183" t="s">
        <v>79</v>
      </c>
      <c r="Z32" s="182">
        <v>99.38</v>
      </c>
      <c r="AA32" s="183" t="s">
        <v>79</v>
      </c>
      <c r="AB32" s="183">
        <v>55.68</v>
      </c>
      <c r="AC32" s="183" t="s">
        <v>79</v>
      </c>
      <c r="AD32" s="182">
        <v>0.57999999999999996</v>
      </c>
      <c r="AE32" s="183">
        <v>0.27</v>
      </c>
      <c r="AF32" s="183">
        <v>0.31</v>
      </c>
      <c r="AG32" s="183" t="s">
        <v>79</v>
      </c>
      <c r="AH32" s="14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7" customFormat="1" ht="14" x14ac:dyDescent="0.15">
      <c r="A33" s="32" t="s">
        <v>49</v>
      </c>
      <c r="B33" s="161">
        <v>90454.74</v>
      </c>
      <c r="C33" s="162">
        <v>32013.1</v>
      </c>
      <c r="D33" s="162">
        <v>31231.26</v>
      </c>
      <c r="E33" s="162">
        <v>27210.39</v>
      </c>
      <c r="F33" s="161">
        <v>30211.52</v>
      </c>
      <c r="G33" s="162" t="s">
        <v>79</v>
      </c>
      <c r="H33" s="162">
        <v>12973.93</v>
      </c>
      <c r="I33" s="162" t="s">
        <v>79</v>
      </c>
      <c r="J33" s="161">
        <v>18844.11</v>
      </c>
      <c r="K33" s="162">
        <v>6862.47</v>
      </c>
      <c r="L33" s="162">
        <v>6084.83</v>
      </c>
      <c r="M33" s="162">
        <v>5896.81</v>
      </c>
      <c r="N33" s="161">
        <v>26243.08</v>
      </c>
      <c r="O33" s="162">
        <v>7301.33</v>
      </c>
      <c r="P33" s="162">
        <v>7916.34</v>
      </c>
      <c r="Q33" s="162">
        <v>11025.41</v>
      </c>
      <c r="R33" s="161">
        <v>2684.33</v>
      </c>
      <c r="S33" s="162" t="s">
        <v>79</v>
      </c>
      <c r="T33" s="162">
        <v>386.42</v>
      </c>
      <c r="U33" s="162" t="s">
        <v>79</v>
      </c>
      <c r="V33" s="161">
        <v>7140.58</v>
      </c>
      <c r="W33" s="162" t="s">
        <v>79</v>
      </c>
      <c r="X33" s="162">
        <v>2456.8200000000002</v>
      </c>
      <c r="Y33" s="162" t="s">
        <v>79</v>
      </c>
      <c r="Z33" s="161">
        <v>3380.17</v>
      </c>
      <c r="AA33" s="162" t="s">
        <v>79</v>
      </c>
      <c r="AB33" s="162">
        <v>1122.02</v>
      </c>
      <c r="AC33" s="162" t="s">
        <v>79</v>
      </c>
      <c r="AD33" s="161">
        <v>1950.95</v>
      </c>
      <c r="AE33" s="162">
        <v>1660.06</v>
      </c>
      <c r="AF33" s="162">
        <v>290.89</v>
      </c>
      <c r="AG33" s="162" t="s">
        <v>79</v>
      </c>
      <c r="AH33" s="14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22" customFormat="1" ht="14" x14ac:dyDescent="0.15">
      <c r="A34" s="29" t="s">
        <v>50</v>
      </c>
      <c r="B34" s="16">
        <v>3659.97</v>
      </c>
      <c r="C34" s="17">
        <v>1124.3499999999999</v>
      </c>
      <c r="D34" s="17">
        <v>1063.7</v>
      </c>
      <c r="E34" s="17">
        <v>1471.92</v>
      </c>
      <c r="F34" s="16">
        <v>1065.77</v>
      </c>
      <c r="G34" s="17" t="s">
        <v>79</v>
      </c>
      <c r="H34" s="17">
        <v>415.58</v>
      </c>
      <c r="I34" s="17" t="s">
        <v>79</v>
      </c>
      <c r="J34" s="16">
        <v>828.64</v>
      </c>
      <c r="K34" s="17">
        <v>240.68</v>
      </c>
      <c r="L34" s="17">
        <v>202.76</v>
      </c>
      <c r="M34" s="17">
        <v>385.21</v>
      </c>
      <c r="N34" s="16">
        <v>1055.8</v>
      </c>
      <c r="O34" s="17">
        <v>236.73</v>
      </c>
      <c r="P34" s="17">
        <v>263.13</v>
      </c>
      <c r="Q34" s="17">
        <v>555.92999999999995</v>
      </c>
      <c r="R34" s="16">
        <v>197.63</v>
      </c>
      <c r="S34" s="17" t="s">
        <v>79</v>
      </c>
      <c r="T34" s="17">
        <v>54.93</v>
      </c>
      <c r="U34" s="17" t="s">
        <v>79</v>
      </c>
      <c r="V34" s="16">
        <v>308.83999999999997</v>
      </c>
      <c r="W34" s="17" t="s">
        <v>79</v>
      </c>
      <c r="X34" s="17">
        <v>81.19</v>
      </c>
      <c r="Y34" s="17" t="s">
        <v>79</v>
      </c>
      <c r="Z34" s="16">
        <v>133.37</v>
      </c>
      <c r="AA34" s="17" t="s">
        <v>79</v>
      </c>
      <c r="AB34" s="17">
        <v>38.81</v>
      </c>
      <c r="AC34" s="17" t="s">
        <v>79</v>
      </c>
      <c r="AD34" s="16">
        <v>69.91</v>
      </c>
      <c r="AE34" s="17">
        <v>62.61</v>
      </c>
      <c r="AF34" s="17">
        <v>7.3</v>
      </c>
      <c r="AG34" s="17" t="s">
        <v>79</v>
      </c>
      <c r="AH34" s="14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5" spans="1:41" ht="14" x14ac:dyDescent="0.15">
      <c r="A35" s="29" t="s">
        <v>51</v>
      </c>
      <c r="B35" s="182">
        <v>839.22</v>
      </c>
      <c r="C35" s="183">
        <v>208.44</v>
      </c>
      <c r="D35" s="183">
        <v>347.98</v>
      </c>
      <c r="E35" s="183">
        <v>282.81</v>
      </c>
      <c r="F35" s="182">
        <v>25.62</v>
      </c>
      <c r="G35" s="183" t="s">
        <v>79</v>
      </c>
      <c r="H35" s="183">
        <v>11.19</v>
      </c>
      <c r="I35" s="183" t="s">
        <v>79</v>
      </c>
      <c r="J35" s="182">
        <v>113.32</v>
      </c>
      <c r="K35" s="183">
        <v>51.25</v>
      </c>
      <c r="L35" s="183">
        <v>55.45</v>
      </c>
      <c r="M35" s="183">
        <v>6.62</v>
      </c>
      <c r="N35" s="182">
        <v>185.47</v>
      </c>
      <c r="O35" s="183">
        <v>55.5</v>
      </c>
      <c r="P35" s="183">
        <v>93.8</v>
      </c>
      <c r="Q35" s="183">
        <v>36.17</v>
      </c>
      <c r="R35" s="182">
        <v>435.49</v>
      </c>
      <c r="S35" s="183" t="s">
        <v>79</v>
      </c>
      <c r="T35" s="183">
        <v>150.13999999999999</v>
      </c>
      <c r="U35" s="183" t="s">
        <v>79</v>
      </c>
      <c r="V35" s="182">
        <v>25.02</v>
      </c>
      <c r="W35" s="183" t="s">
        <v>79</v>
      </c>
      <c r="X35" s="183">
        <v>9.98</v>
      </c>
      <c r="Y35" s="183" t="s">
        <v>79</v>
      </c>
      <c r="Z35" s="182">
        <v>52.63</v>
      </c>
      <c r="AA35" s="183" t="s">
        <v>79</v>
      </c>
      <c r="AB35" s="183">
        <v>27.06</v>
      </c>
      <c r="AC35" s="183" t="s">
        <v>79</v>
      </c>
      <c r="AD35" s="182">
        <v>1.68</v>
      </c>
      <c r="AE35" s="183">
        <v>1.33</v>
      </c>
      <c r="AF35" s="183">
        <v>0.35</v>
      </c>
      <c r="AG35" s="183" t="s">
        <v>79</v>
      </c>
      <c r="AH35" s="14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</row>
    <row r="36" spans="1:41" ht="14" x14ac:dyDescent="0.15">
      <c r="A36" s="33" t="s">
        <v>52</v>
      </c>
      <c r="B36" s="161">
        <v>87633.99</v>
      </c>
      <c r="C36" s="162">
        <v>31097.18</v>
      </c>
      <c r="D36" s="162">
        <v>30515.54</v>
      </c>
      <c r="E36" s="162">
        <v>26021.279999999999</v>
      </c>
      <c r="F36" s="161">
        <v>29171.37</v>
      </c>
      <c r="G36" s="162" t="s">
        <v>79</v>
      </c>
      <c r="H36" s="162">
        <v>12569.54</v>
      </c>
      <c r="I36" s="162" t="s">
        <v>79</v>
      </c>
      <c r="J36" s="161">
        <v>18128.79</v>
      </c>
      <c r="K36" s="162">
        <v>6673.04</v>
      </c>
      <c r="L36" s="162">
        <v>5937.52</v>
      </c>
      <c r="M36" s="162">
        <v>5518.23</v>
      </c>
      <c r="N36" s="161">
        <v>25372.75</v>
      </c>
      <c r="O36" s="162">
        <v>7120.1</v>
      </c>
      <c r="P36" s="162">
        <v>7747</v>
      </c>
      <c r="Q36" s="162">
        <v>10505.65</v>
      </c>
      <c r="R36" s="161">
        <v>2922.18</v>
      </c>
      <c r="S36" s="162" t="s">
        <v>79</v>
      </c>
      <c r="T36" s="162">
        <v>481.63</v>
      </c>
      <c r="U36" s="162" t="s">
        <v>79</v>
      </c>
      <c r="V36" s="161">
        <v>6856.76</v>
      </c>
      <c r="W36" s="162" t="s">
        <v>79</v>
      </c>
      <c r="X36" s="162">
        <v>2385.61</v>
      </c>
      <c r="Y36" s="162" t="s">
        <v>79</v>
      </c>
      <c r="Z36" s="161">
        <v>3299.42</v>
      </c>
      <c r="AA36" s="162" t="s">
        <v>79</v>
      </c>
      <c r="AB36" s="162">
        <v>1110.28</v>
      </c>
      <c r="AC36" s="162" t="s">
        <v>79</v>
      </c>
      <c r="AD36" s="161">
        <v>1882.72</v>
      </c>
      <c r="AE36" s="162">
        <v>1598.77</v>
      </c>
      <c r="AF36" s="162">
        <v>283.95</v>
      </c>
      <c r="AG36" s="162" t="s">
        <v>79</v>
      </c>
      <c r="AH36" s="14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</row>
    <row r="37" spans="1:41" s="26" customFormat="1" ht="14" x14ac:dyDescent="0.15">
      <c r="A37" s="29" t="s">
        <v>53</v>
      </c>
      <c r="B37" s="16">
        <v>48785.98</v>
      </c>
      <c r="C37" s="17">
        <v>14152.28</v>
      </c>
      <c r="D37" s="17">
        <v>17646.189999999999</v>
      </c>
      <c r="E37" s="17">
        <v>16987.509999999998</v>
      </c>
      <c r="F37" s="16">
        <v>12818.85</v>
      </c>
      <c r="G37" s="17" t="s">
        <v>79</v>
      </c>
      <c r="H37" s="17">
        <v>5897.97</v>
      </c>
      <c r="I37" s="17" t="s">
        <v>79</v>
      </c>
      <c r="J37" s="16">
        <v>11626.91</v>
      </c>
      <c r="K37" s="17">
        <v>3447.82</v>
      </c>
      <c r="L37" s="17">
        <v>3611.13</v>
      </c>
      <c r="M37" s="17">
        <v>4567.96</v>
      </c>
      <c r="N37" s="16">
        <v>15276.98</v>
      </c>
      <c r="O37" s="17">
        <v>3959.62</v>
      </c>
      <c r="P37" s="17">
        <v>4951.82</v>
      </c>
      <c r="Q37" s="17">
        <v>6365.54</v>
      </c>
      <c r="R37" s="16">
        <v>2306.62</v>
      </c>
      <c r="S37" s="17" t="s">
        <v>79</v>
      </c>
      <c r="T37" s="17">
        <v>888.19</v>
      </c>
      <c r="U37" s="17" t="s">
        <v>79</v>
      </c>
      <c r="V37" s="16">
        <v>4208.71</v>
      </c>
      <c r="W37" s="17" t="s">
        <v>79</v>
      </c>
      <c r="X37" s="17">
        <v>1404.88</v>
      </c>
      <c r="Y37" s="17" t="s">
        <v>79</v>
      </c>
      <c r="Z37" s="16">
        <v>1784.85</v>
      </c>
      <c r="AA37" s="17" t="s">
        <v>79</v>
      </c>
      <c r="AB37" s="17">
        <v>728.41</v>
      </c>
      <c r="AC37" s="17" t="s">
        <v>79</v>
      </c>
      <c r="AD37" s="16">
        <v>763.06</v>
      </c>
      <c r="AE37" s="17">
        <v>599.26</v>
      </c>
      <c r="AF37" s="17">
        <v>163.80000000000001</v>
      </c>
      <c r="AG37" s="17" t="s">
        <v>79</v>
      </c>
      <c r="AH37" s="14" t="s">
        <v>13</v>
      </c>
      <c r="AI37" s="2" t="s">
        <v>13</v>
      </c>
      <c r="AJ37" s="2" t="s">
        <v>13</v>
      </c>
      <c r="AK37" s="2" t="s">
        <v>13</v>
      </c>
      <c r="AL37" s="2" t="s">
        <v>13</v>
      </c>
      <c r="AM37" s="2" t="s">
        <v>13</v>
      </c>
      <c r="AN37" s="2" t="s">
        <v>13</v>
      </c>
      <c r="AO37" s="2" t="s">
        <v>13</v>
      </c>
    </row>
    <row r="38" spans="1:41" ht="14" x14ac:dyDescent="0.15">
      <c r="A38" s="29" t="s">
        <v>54</v>
      </c>
      <c r="B38" s="182">
        <v>21069.79</v>
      </c>
      <c r="C38" s="183">
        <v>6731.66</v>
      </c>
      <c r="D38" s="183">
        <v>7492.78</v>
      </c>
      <c r="E38" s="183">
        <v>6845.35</v>
      </c>
      <c r="F38" s="182">
        <v>6716.78</v>
      </c>
      <c r="G38" s="183" t="s">
        <v>79</v>
      </c>
      <c r="H38" s="183">
        <v>2838.72</v>
      </c>
      <c r="I38" s="183" t="s">
        <v>79</v>
      </c>
      <c r="J38" s="182">
        <v>4353.13</v>
      </c>
      <c r="K38" s="183">
        <v>1339.91</v>
      </c>
      <c r="L38" s="183">
        <v>1477.21</v>
      </c>
      <c r="M38" s="183">
        <v>1536.01</v>
      </c>
      <c r="N38" s="182">
        <v>6294.14</v>
      </c>
      <c r="O38" s="183">
        <v>1566.31</v>
      </c>
      <c r="P38" s="183">
        <v>1934.95</v>
      </c>
      <c r="Q38" s="183">
        <v>2792.88</v>
      </c>
      <c r="R38" s="182">
        <v>978.79</v>
      </c>
      <c r="S38" s="183" t="s">
        <v>79</v>
      </c>
      <c r="T38" s="183">
        <v>376.84</v>
      </c>
      <c r="U38" s="183" t="s">
        <v>79</v>
      </c>
      <c r="V38" s="182">
        <v>1617.57</v>
      </c>
      <c r="W38" s="183" t="s">
        <v>79</v>
      </c>
      <c r="X38" s="183">
        <v>536.47</v>
      </c>
      <c r="Y38" s="183" t="s">
        <v>79</v>
      </c>
      <c r="Z38" s="182">
        <v>739.3</v>
      </c>
      <c r="AA38" s="183" t="s">
        <v>79</v>
      </c>
      <c r="AB38" s="183">
        <v>280.77999999999997</v>
      </c>
      <c r="AC38" s="183" t="s">
        <v>79</v>
      </c>
      <c r="AD38" s="182">
        <v>370.08</v>
      </c>
      <c r="AE38" s="183">
        <v>322.27</v>
      </c>
      <c r="AF38" s="183">
        <v>47.81</v>
      </c>
      <c r="AG38" s="183" t="s">
        <v>79</v>
      </c>
      <c r="AH38" s="14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ht="14" x14ac:dyDescent="0.15">
      <c r="A39" s="33" t="s">
        <v>55</v>
      </c>
      <c r="B39" s="161">
        <v>17778.23</v>
      </c>
      <c r="C39" s="162">
        <v>10213.24</v>
      </c>
      <c r="D39" s="162">
        <v>5376.57</v>
      </c>
      <c r="E39" s="162">
        <v>2188.42</v>
      </c>
      <c r="F39" s="161">
        <v>9635.75</v>
      </c>
      <c r="G39" s="162" t="s">
        <v>79</v>
      </c>
      <c r="H39" s="162">
        <v>3832.84</v>
      </c>
      <c r="I39" s="162" t="s">
        <v>79</v>
      </c>
      <c r="J39" s="161">
        <v>2148.75</v>
      </c>
      <c r="K39" s="162">
        <v>1885.31</v>
      </c>
      <c r="L39" s="162">
        <v>849.18</v>
      </c>
      <c r="M39" s="162">
        <v>-585.74</v>
      </c>
      <c r="N39" s="161">
        <v>3801.63</v>
      </c>
      <c r="O39" s="162">
        <v>1594.17</v>
      </c>
      <c r="P39" s="162">
        <v>860.24</v>
      </c>
      <c r="Q39" s="162">
        <v>1347.23</v>
      </c>
      <c r="R39" s="161">
        <v>-363.22</v>
      </c>
      <c r="S39" s="162" t="s">
        <v>79</v>
      </c>
      <c r="T39" s="162">
        <v>-783.39</v>
      </c>
      <c r="U39" s="162" t="s">
        <v>79</v>
      </c>
      <c r="V39" s="161">
        <v>1030.47</v>
      </c>
      <c r="W39" s="162" t="s">
        <v>79</v>
      </c>
      <c r="X39" s="162">
        <v>444.26</v>
      </c>
      <c r="Y39" s="162" t="s">
        <v>79</v>
      </c>
      <c r="Z39" s="161">
        <v>775.27</v>
      </c>
      <c r="AA39" s="162" t="s">
        <v>79</v>
      </c>
      <c r="AB39" s="162">
        <v>101.09</v>
      </c>
      <c r="AC39" s="162" t="s">
        <v>79</v>
      </c>
      <c r="AD39" s="161">
        <v>749.58</v>
      </c>
      <c r="AE39" s="162">
        <v>677.24</v>
      </c>
      <c r="AF39" s="162">
        <v>72.34</v>
      </c>
      <c r="AG39" s="162" t="s">
        <v>79</v>
      </c>
      <c r="AH39" s="14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28" x14ac:dyDescent="0.15">
      <c r="A40" s="29" t="s">
        <v>56</v>
      </c>
      <c r="B40" s="16">
        <v>4780.5200000000004</v>
      </c>
      <c r="C40" s="17">
        <v>631.13</v>
      </c>
      <c r="D40" s="17">
        <v>1513.67</v>
      </c>
      <c r="E40" s="17">
        <v>2635.72</v>
      </c>
      <c r="F40" s="16">
        <v>593.04</v>
      </c>
      <c r="G40" s="17" t="s">
        <v>79</v>
      </c>
      <c r="H40" s="17">
        <v>280.35000000000002</v>
      </c>
      <c r="I40" s="17" t="s">
        <v>79</v>
      </c>
      <c r="J40" s="16">
        <v>1162.3499999999999</v>
      </c>
      <c r="K40" s="17">
        <v>184.94</v>
      </c>
      <c r="L40" s="17">
        <v>274.2</v>
      </c>
      <c r="M40" s="17">
        <v>703.21</v>
      </c>
      <c r="N40" s="16">
        <v>2071.62</v>
      </c>
      <c r="O40" s="17">
        <v>176.22</v>
      </c>
      <c r="P40" s="17">
        <v>645.4</v>
      </c>
      <c r="Q40" s="17">
        <v>1250</v>
      </c>
      <c r="R40" s="16">
        <v>344.82</v>
      </c>
      <c r="S40" s="17" t="s">
        <v>79</v>
      </c>
      <c r="T40" s="17">
        <v>91.37</v>
      </c>
      <c r="U40" s="17" t="s">
        <v>79</v>
      </c>
      <c r="V40" s="16">
        <v>415.85</v>
      </c>
      <c r="W40" s="17" t="s">
        <v>79</v>
      </c>
      <c r="X40" s="17">
        <v>105.08</v>
      </c>
      <c r="Y40" s="17" t="s">
        <v>79</v>
      </c>
      <c r="Z40" s="16">
        <v>177.97</v>
      </c>
      <c r="AA40" s="17" t="s">
        <v>79</v>
      </c>
      <c r="AB40" s="17">
        <v>111.55</v>
      </c>
      <c r="AC40" s="17" t="s">
        <v>79</v>
      </c>
      <c r="AD40" s="16">
        <v>14.85</v>
      </c>
      <c r="AE40" s="17">
        <v>9.14</v>
      </c>
      <c r="AF40" s="17">
        <v>5.71</v>
      </c>
      <c r="AG40" s="17" t="s">
        <v>79</v>
      </c>
      <c r="AH40" s="14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29" t="s">
        <v>57</v>
      </c>
      <c r="B41" s="14">
        <v>3879.7</v>
      </c>
      <c r="C41" s="2">
        <v>1346.35</v>
      </c>
      <c r="D41" s="2">
        <v>1220.68</v>
      </c>
      <c r="E41" s="2">
        <v>1312.67</v>
      </c>
      <c r="F41" s="14">
        <v>548.61</v>
      </c>
      <c r="G41" s="2" t="s">
        <v>79</v>
      </c>
      <c r="H41" s="2">
        <v>234.78</v>
      </c>
      <c r="I41" s="2" t="s">
        <v>79</v>
      </c>
      <c r="J41" s="14">
        <v>901.09</v>
      </c>
      <c r="K41" s="2">
        <v>365.24</v>
      </c>
      <c r="L41" s="2">
        <v>192.75</v>
      </c>
      <c r="M41" s="2">
        <v>343.1</v>
      </c>
      <c r="N41" s="14">
        <v>1320.58</v>
      </c>
      <c r="O41" s="2">
        <v>352.35</v>
      </c>
      <c r="P41" s="2">
        <v>434.86</v>
      </c>
      <c r="Q41" s="2">
        <v>533.37</v>
      </c>
      <c r="R41" s="14">
        <v>398.32</v>
      </c>
      <c r="S41" s="2" t="s">
        <v>79</v>
      </c>
      <c r="T41" s="2">
        <v>158.69999999999999</v>
      </c>
      <c r="U41" s="2" t="s">
        <v>79</v>
      </c>
      <c r="V41" s="14">
        <v>358.65</v>
      </c>
      <c r="W41" s="2" t="s">
        <v>79</v>
      </c>
      <c r="X41" s="2">
        <v>106.39</v>
      </c>
      <c r="Y41" s="2" t="s">
        <v>79</v>
      </c>
      <c r="Z41" s="14">
        <v>286.45</v>
      </c>
      <c r="AA41" s="2" t="s">
        <v>79</v>
      </c>
      <c r="AB41" s="2">
        <v>84.08</v>
      </c>
      <c r="AC41" s="2" t="s">
        <v>79</v>
      </c>
      <c r="AD41" s="14">
        <v>66</v>
      </c>
      <c r="AE41" s="2">
        <v>56.88</v>
      </c>
      <c r="AF41" s="2">
        <v>9.1199999999999992</v>
      </c>
      <c r="AG41" s="2" t="s">
        <v>79</v>
      </c>
      <c r="AH41" s="14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s="26" customFormat="1" ht="14" x14ac:dyDescent="0.15">
      <c r="A42" s="29" t="s">
        <v>58</v>
      </c>
      <c r="B42" s="182">
        <v>4438.2700000000004</v>
      </c>
      <c r="C42" s="183">
        <v>777.79</v>
      </c>
      <c r="D42" s="183">
        <v>1051.75</v>
      </c>
      <c r="E42" s="183">
        <v>2608.7199999999998</v>
      </c>
      <c r="F42" s="182">
        <v>566.13</v>
      </c>
      <c r="G42" s="183" t="s">
        <v>79</v>
      </c>
      <c r="H42" s="183">
        <v>251.87</v>
      </c>
      <c r="I42" s="183" t="s">
        <v>79</v>
      </c>
      <c r="J42" s="182">
        <v>1179.6400000000001</v>
      </c>
      <c r="K42" s="183">
        <v>287.62</v>
      </c>
      <c r="L42" s="183">
        <v>174.77</v>
      </c>
      <c r="M42" s="183">
        <v>717.24</v>
      </c>
      <c r="N42" s="182">
        <v>1777.78</v>
      </c>
      <c r="O42" s="183">
        <v>165.34</v>
      </c>
      <c r="P42" s="183">
        <v>329.84</v>
      </c>
      <c r="Q42" s="183">
        <v>1282.5999999999999</v>
      </c>
      <c r="R42" s="182">
        <v>241.38</v>
      </c>
      <c r="S42" s="183" t="s">
        <v>79</v>
      </c>
      <c r="T42" s="183">
        <v>104.57</v>
      </c>
      <c r="U42" s="183" t="s">
        <v>79</v>
      </c>
      <c r="V42" s="182">
        <v>466.61</v>
      </c>
      <c r="W42" s="183" t="s">
        <v>79</v>
      </c>
      <c r="X42" s="183">
        <v>102.96</v>
      </c>
      <c r="Y42" s="183" t="s">
        <v>79</v>
      </c>
      <c r="Z42" s="182">
        <v>200.86</v>
      </c>
      <c r="AA42" s="183" t="s">
        <v>79</v>
      </c>
      <c r="AB42" s="183">
        <v>85.17</v>
      </c>
      <c r="AC42" s="183" t="s">
        <v>79</v>
      </c>
      <c r="AD42" s="182">
        <v>5.88</v>
      </c>
      <c r="AE42" s="183">
        <v>3.32</v>
      </c>
      <c r="AF42" s="183">
        <v>2.5499999999999998</v>
      </c>
      <c r="AG42" s="183" t="s">
        <v>79</v>
      </c>
      <c r="AH42" s="14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33" t="s">
        <v>59</v>
      </c>
      <c r="B43" s="161">
        <v>14240.77</v>
      </c>
      <c r="C43" s="162">
        <v>8720.23</v>
      </c>
      <c r="D43" s="162">
        <v>4617.8</v>
      </c>
      <c r="E43" s="162">
        <v>902.74</v>
      </c>
      <c r="F43" s="161">
        <v>9114.0499999999993</v>
      </c>
      <c r="G43" s="162" t="s">
        <v>79</v>
      </c>
      <c r="H43" s="162">
        <v>3626.54</v>
      </c>
      <c r="I43" s="162" t="s">
        <v>79</v>
      </c>
      <c r="J43" s="161">
        <v>1230.3800000000001</v>
      </c>
      <c r="K43" s="162">
        <v>1417.38</v>
      </c>
      <c r="L43" s="162">
        <v>755.86</v>
      </c>
      <c r="M43" s="162">
        <v>-942.87</v>
      </c>
      <c r="N43" s="161">
        <v>2774.9</v>
      </c>
      <c r="O43" s="162">
        <v>1252.7</v>
      </c>
      <c r="P43" s="162">
        <v>740.94</v>
      </c>
      <c r="Q43" s="162">
        <v>781.26</v>
      </c>
      <c r="R43" s="161">
        <v>-658.1</v>
      </c>
      <c r="S43" s="162" t="s">
        <v>79</v>
      </c>
      <c r="T43" s="162">
        <v>-955.3</v>
      </c>
      <c r="U43" s="162" t="s">
        <v>79</v>
      </c>
      <c r="V43" s="161">
        <v>621.05999999999995</v>
      </c>
      <c r="W43" s="162" t="s">
        <v>79</v>
      </c>
      <c r="X43" s="162">
        <v>340</v>
      </c>
      <c r="Y43" s="162" t="s">
        <v>79</v>
      </c>
      <c r="Z43" s="161">
        <v>465.93</v>
      </c>
      <c r="AA43" s="162" t="s">
        <v>79</v>
      </c>
      <c r="AB43" s="162">
        <v>43.39</v>
      </c>
      <c r="AC43" s="162" t="s">
        <v>79</v>
      </c>
      <c r="AD43" s="161">
        <v>692.56</v>
      </c>
      <c r="AE43" s="162">
        <v>626.17999999999995</v>
      </c>
      <c r="AF43" s="162">
        <v>66.38</v>
      </c>
      <c r="AG43" s="162" t="s">
        <v>79</v>
      </c>
      <c r="AH43" s="14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29" t="s">
        <v>60</v>
      </c>
      <c r="B44" s="16">
        <v>240.85</v>
      </c>
      <c r="C44" s="17">
        <v>73.17</v>
      </c>
      <c r="D44" s="17">
        <v>124.55</v>
      </c>
      <c r="E44" s="17">
        <v>43.13</v>
      </c>
      <c r="F44" s="16">
        <v>51.31</v>
      </c>
      <c r="G44" s="17" t="s">
        <v>79</v>
      </c>
      <c r="H44" s="17">
        <v>3.04</v>
      </c>
      <c r="I44" s="17" t="s">
        <v>79</v>
      </c>
      <c r="J44" s="16">
        <v>37.119999999999997</v>
      </c>
      <c r="K44" s="17">
        <v>14.43</v>
      </c>
      <c r="L44" s="17">
        <v>4.45</v>
      </c>
      <c r="M44" s="17">
        <v>18.239999999999998</v>
      </c>
      <c r="N44" s="16">
        <v>139.75</v>
      </c>
      <c r="O44" s="17">
        <v>5</v>
      </c>
      <c r="P44" s="17">
        <v>114.41</v>
      </c>
      <c r="Q44" s="17">
        <v>20.34</v>
      </c>
      <c r="R44" s="16">
        <v>0.81</v>
      </c>
      <c r="S44" s="17" t="s">
        <v>79</v>
      </c>
      <c r="T44" s="17">
        <v>0.64</v>
      </c>
      <c r="U44" s="17" t="s">
        <v>79</v>
      </c>
      <c r="V44" s="16">
        <v>6.25</v>
      </c>
      <c r="W44" s="17" t="s">
        <v>79</v>
      </c>
      <c r="X44" s="17">
        <v>1.29</v>
      </c>
      <c r="Y44" s="17" t="s">
        <v>79</v>
      </c>
      <c r="Z44" s="16">
        <v>1.84</v>
      </c>
      <c r="AA44" s="17" t="s">
        <v>79</v>
      </c>
      <c r="AB44" s="17">
        <v>0.64</v>
      </c>
      <c r="AC44" s="17" t="s">
        <v>79</v>
      </c>
      <c r="AD44" s="16">
        <v>3.76</v>
      </c>
      <c r="AE44" s="17">
        <v>3.68</v>
      </c>
      <c r="AF44" s="17">
        <v>0.08</v>
      </c>
      <c r="AG44" s="17" t="s">
        <v>79</v>
      </c>
      <c r="AH44" s="14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29" t="s">
        <v>61</v>
      </c>
      <c r="B45" s="14">
        <v>58.97</v>
      </c>
      <c r="C45" s="2">
        <v>24.71</v>
      </c>
      <c r="D45" s="2">
        <v>17.63</v>
      </c>
      <c r="E45" s="2">
        <v>16.64</v>
      </c>
      <c r="F45" s="14">
        <v>9.9700000000000006</v>
      </c>
      <c r="G45" s="2" t="s">
        <v>79</v>
      </c>
      <c r="H45" s="2">
        <v>4.6900000000000004</v>
      </c>
      <c r="I45" s="2" t="s">
        <v>79</v>
      </c>
      <c r="J45" s="14">
        <v>24.42</v>
      </c>
      <c r="K45" s="2">
        <v>16.32</v>
      </c>
      <c r="L45" s="2">
        <v>7.95</v>
      </c>
      <c r="M45" s="2">
        <v>0.14000000000000001</v>
      </c>
      <c r="N45" s="14">
        <v>6.68</v>
      </c>
      <c r="O45" s="2">
        <v>1.26</v>
      </c>
      <c r="P45" s="2">
        <v>0.72</v>
      </c>
      <c r="Q45" s="2">
        <v>4.7</v>
      </c>
      <c r="R45" s="14">
        <v>8.2899999999999991</v>
      </c>
      <c r="S45" s="2" t="s">
        <v>79</v>
      </c>
      <c r="T45" s="2">
        <v>1.9</v>
      </c>
      <c r="U45" s="2" t="s">
        <v>79</v>
      </c>
      <c r="V45" s="14">
        <v>6.36</v>
      </c>
      <c r="W45" s="2" t="s">
        <v>79</v>
      </c>
      <c r="X45" s="2">
        <v>0.43</v>
      </c>
      <c r="Y45" s="2" t="s">
        <v>79</v>
      </c>
      <c r="Z45" s="14">
        <v>3.05</v>
      </c>
      <c r="AA45" s="2" t="s">
        <v>79</v>
      </c>
      <c r="AB45" s="2">
        <v>1.93</v>
      </c>
      <c r="AC45" s="2" t="s">
        <v>79</v>
      </c>
      <c r="AD45" s="14">
        <v>0.19</v>
      </c>
      <c r="AE45" s="2">
        <v>0.18</v>
      </c>
      <c r="AF45" s="2">
        <v>0.01</v>
      </c>
      <c r="AG45" s="2" t="s">
        <v>79</v>
      </c>
      <c r="AH45" s="14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29" t="s">
        <v>62</v>
      </c>
      <c r="B46" s="14">
        <v>42738.12</v>
      </c>
      <c r="C46" s="2">
        <v>2499.4699999999998</v>
      </c>
      <c r="D46" s="2">
        <v>3338.69</v>
      </c>
      <c r="E46" s="2">
        <v>36899.96</v>
      </c>
      <c r="F46" s="14">
        <v>509.76</v>
      </c>
      <c r="G46" s="2" t="s">
        <v>79</v>
      </c>
      <c r="H46" s="2">
        <v>212.11</v>
      </c>
      <c r="I46" s="2" t="s">
        <v>79</v>
      </c>
      <c r="J46" s="14">
        <v>34090.89</v>
      </c>
      <c r="K46" s="2">
        <v>1776.5</v>
      </c>
      <c r="L46" s="2">
        <v>2573.4899999999998</v>
      </c>
      <c r="M46" s="2">
        <v>29740.9</v>
      </c>
      <c r="N46" s="14">
        <v>5174.1899999999996</v>
      </c>
      <c r="O46" s="2">
        <v>309.25</v>
      </c>
      <c r="P46" s="2">
        <v>332.87</v>
      </c>
      <c r="Q46" s="2">
        <v>4532.07</v>
      </c>
      <c r="R46" s="14">
        <v>534.51</v>
      </c>
      <c r="S46" s="2" t="s">
        <v>79</v>
      </c>
      <c r="T46" s="2">
        <v>67.819999999999993</v>
      </c>
      <c r="U46" s="2" t="s">
        <v>79</v>
      </c>
      <c r="V46" s="14">
        <v>2245.25</v>
      </c>
      <c r="W46" s="2" t="s">
        <v>79</v>
      </c>
      <c r="X46" s="2">
        <v>114.71</v>
      </c>
      <c r="Y46" s="2" t="s">
        <v>79</v>
      </c>
      <c r="Z46" s="14">
        <v>174.25</v>
      </c>
      <c r="AA46" s="2" t="s">
        <v>79</v>
      </c>
      <c r="AB46" s="2">
        <v>34.869999999999997</v>
      </c>
      <c r="AC46" s="2" t="s">
        <v>79</v>
      </c>
      <c r="AD46" s="14">
        <v>9.27</v>
      </c>
      <c r="AE46" s="2">
        <v>6.45</v>
      </c>
      <c r="AF46" s="2">
        <v>2.82</v>
      </c>
      <c r="AG46" s="2" t="s">
        <v>79</v>
      </c>
      <c r="AH46" s="14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s="26" customFormat="1" ht="14" x14ac:dyDescent="0.15">
      <c r="A47" s="29" t="s">
        <v>63</v>
      </c>
      <c r="B47" s="182">
        <v>31734.799999999999</v>
      </c>
      <c r="C47" s="183">
        <v>1046.48</v>
      </c>
      <c r="D47" s="183">
        <v>2157.56</v>
      </c>
      <c r="E47" s="183">
        <v>28530.75</v>
      </c>
      <c r="F47" s="182">
        <v>230.11</v>
      </c>
      <c r="G47" s="183" t="s">
        <v>79</v>
      </c>
      <c r="H47" s="183">
        <v>81.510000000000005</v>
      </c>
      <c r="I47" s="183" t="s">
        <v>79</v>
      </c>
      <c r="J47" s="182">
        <v>24205.25</v>
      </c>
      <c r="K47" s="183">
        <v>649.51</v>
      </c>
      <c r="L47" s="183">
        <v>1182.6600000000001</v>
      </c>
      <c r="M47" s="183">
        <v>22373.09</v>
      </c>
      <c r="N47" s="182">
        <v>4717.62</v>
      </c>
      <c r="O47" s="183">
        <v>175.84</v>
      </c>
      <c r="P47" s="183">
        <v>575.6</v>
      </c>
      <c r="Q47" s="183">
        <v>3966.18</v>
      </c>
      <c r="R47" s="182">
        <v>358.81</v>
      </c>
      <c r="S47" s="183" t="s">
        <v>79</v>
      </c>
      <c r="T47" s="183">
        <v>136.66</v>
      </c>
      <c r="U47" s="183" t="s">
        <v>79</v>
      </c>
      <c r="V47" s="182">
        <v>2057.38</v>
      </c>
      <c r="W47" s="183" t="s">
        <v>79</v>
      </c>
      <c r="X47" s="183">
        <v>108.09</v>
      </c>
      <c r="Y47" s="183" t="s">
        <v>79</v>
      </c>
      <c r="Z47" s="182">
        <v>150.58000000000001</v>
      </c>
      <c r="AA47" s="183" t="s">
        <v>79</v>
      </c>
      <c r="AB47" s="183">
        <v>69.94</v>
      </c>
      <c r="AC47" s="183" t="s">
        <v>79</v>
      </c>
      <c r="AD47" s="182">
        <v>15.04</v>
      </c>
      <c r="AE47" s="183">
        <v>11.93</v>
      </c>
      <c r="AF47" s="183">
        <v>3.11</v>
      </c>
      <c r="AG47" s="183" t="s">
        <v>79</v>
      </c>
      <c r="AH47" s="14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s="26" customFormat="1" ht="14" x14ac:dyDescent="0.15">
      <c r="A48" s="33" t="s">
        <v>64</v>
      </c>
      <c r="B48" s="161">
        <v>25425.98</v>
      </c>
      <c r="C48" s="162">
        <v>10221.68</v>
      </c>
      <c r="D48" s="162">
        <v>5905.85</v>
      </c>
      <c r="E48" s="162">
        <v>9298.4500000000007</v>
      </c>
      <c r="F48" s="161">
        <v>9435.0499999999993</v>
      </c>
      <c r="G48" s="162" t="s">
        <v>79</v>
      </c>
      <c r="H48" s="162">
        <v>3755.48</v>
      </c>
      <c r="I48" s="162" t="s">
        <v>79</v>
      </c>
      <c r="J48" s="161">
        <v>11128.71</v>
      </c>
      <c r="K48" s="162">
        <v>2542.4899999999998</v>
      </c>
      <c r="L48" s="162">
        <v>2143.19</v>
      </c>
      <c r="M48" s="162">
        <v>6443.04</v>
      </c>
      <c r="N48" s="161">
        <v>3364.55</v>
      </c>
      <c r="O48" s="162">
        <v>1389.85</v>
      </c>
      <c r="P48" s="162">
        <v>611.9</v>
      </c>
      <c r="Q48" s="162">
        <v>1362.79</v>
      </c>
      <c r="R48" s="161">
        <v>-489.89</v>
      </c>
      <c r="S48" s="162" t="s">
        <v>79</v>
      </c>
      <c r="T48" s="162">
        <v>-1025.4000000000001</v>
      </c>
      <c r="U48" s="162" t="s">
        <v>79</v>
      </c>
      <c r="V48" s="161">
        <v>808.82</v>
      </c>
      <c r="W48" s="162" t="s">
        <v>79</v>
      </c>
      <c r="X48" s="162">
        <v>347.48</v>
      </c>
      <c r="Y48" s="162" t="s">
        <v>79</v>
      </c>
      <c r="Z48" s="161">
        <v>488.38</v>
      </c>
      <c r="AA48" s="162" t="s">
        <v>79</v>
      </c>
      <c r="AB48" s="162">
        <v>7.03</v>
      </c>
      <c r="AC48" s="162" t="s">
        <v>79</v>
      </c>
      <c r="AD48" s="161">
        <v>690.36</v>
      </c>
      <c r="AE48" s="162">
        <v>624.19000000000005</v>
      </c>
      <c r="AF48" s="162">
        <v>66.17</v>
      </c>
      <c r="AG48" s="162" t="s">
        <v>79</v>
      </c>
      <c r="AH48" s="14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34" t="s">
        <v>65</v>
      </c>
      <c r="B49" s="16">
        <v>14819.19</v>
      </c>
      <c r="C49" s="17">
        <v>2443.64</v>
      </c>
      <c r="D49" s="17">
        <v>1494.62</v>
      </c>
      <c r="E49" s="17">
        <v>10880.93</v>
      </c>
      <c r="F49" s="16">
        <v>583.98</v>
      </c>
      <c r="G49" s="17" t="s">
        <v>79</v>
      </c>
      <c r="H49" s="17">
        <v>190.94</v>
      </c>
      <c r="I49" s="17" t="s">
        <v>79</v>
      </c>
      <c r="J49" s="16">
        <v>8526.5300000000007</v>
      </c>
      <c r="K49" s="17">
        <v>1372.9</v>
      </c>
      <c r="L49" s="17">
        <v>375.25</v>
      </c>
      <c r="M49" s="17">
        <v>6778.38</v>
      </c>
      <c r="N49" s="16">
        <v>4142.74</v>
      </c>
      <c r="O49" s="17">
        <v>284.89999999999998</v>
      </c>
      <c r="P49" s="17">
        <v>523.59</v>
      </c>
      <c r="Q49" s="17">
        <v>3334.26</v>
      </c>
      <c r="R49" s="16">
        <v>528.34</v>
      </c>
      <c r="S49" s="17" t="s">
        <v>79</v>
      </c>
      <c r="T49" s="17">
        <v>152.03</v>
      </c>
      <c r="U49" s="17" t="s">
        <v>79</v>
      </c>
      <c r="V49" s="16">
        <v>507.64</v>
      </c>
      <c r="W49" s="17" t="s">
        <v>79</v>
      </c>
      <c r="X49" s="17">
        <v>165.45</v>
      </c>
      <c r="Y49" s="17" t="s">
        <v>79</v>
      </c>
      <c r="Z49" s="16">
        <v>512.69000000000005</v>
      </c>
      <c r="AA49" s="17" t="s">
        <v>79</v>
      </c>
      <c r="AB49" s="17">
        <v>81.739999999999995</v>
      </c>
      <c r="AC49" s="17" t="s">
        <v>79</v>
      </c>
      <c r="AD49" s="16">
        <v>17.25</v>
      </c>
      <c r="AE49" s="17">
        <v>11.64</v>
      </c>
      <c r="AF49" s="17">
        <v>5.61</v>
      </c>
      <c r="AG49" s="17" t="s">
        <v>79</v>
      </c>
      <c r="AH49" s="14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29" t="s">
        <v>66</v>
      </c>
      <c r="B50" s="14">
        <v>13632.4</v>
      </c>
      <c r="C50" s="2">
        <v>2126.73</v>
      </c>
      <c r="D50" s="2">
        <v>1443.31</v>
      </c>
      <c r="E50" s="2">
        <v>10062.36</v>
      </c>
      <c r="F50" s="14">
        <v>451.02</v>
      </c>
      <c r="G50" s="2" t="s">
        <v>79</v>
      </c>
      <c r="H50" s="2">
        <v>158.53</v>
      </c>
      <c r="I50" s="2" t="s">
        <v>79</v>
      </c>
      <c r="J50" s="14">
        <v>6845.43</v>
      </c>
      <c r="K50" s="2">
        <v>980.36</v>
      </c>
      <c r="L50" s="2">
        <v>390.35</v>
      </c>
      <c r="M50" s="2">
        <v>5474.72</v>
      </c>
      <c r="N50" s="14">
        <v>4450.22</v>
      </c>
      <c r="O50" s="2">
        <v>259.82</v>
      </c>
      <c r="P50" s="2">
        <v>511.02</v>
      </c>
      <c r="Q50" s="2">
        <v>3679.38</v>
      </c>
      <c r="R50" s="14">
        <v>520.84</v>
      </c>
      <c r="S50" s="2" t="s">
        <v>79</v>
      </c>
      <c r="T50" s="2">
        <v>125.83</v>
      </c>
      <c r="U50" s="2" t="s">
        <v>79</v>
      </c>
      <c r="V50" s="14">
        <v>670.09</v>
      </c>
      <c r="W50" s="2" t="s">
        <v>79</v>
      </c>
      <c r="X50" s="2">
        <v>166.4</v>
      </c>
      <c r="Y50" s="2" t="s">
        <v>79</v>
      </c>
      <c r="Z50" s="14">
        <v>679.99</v>
      </c>
      <c r="AA50" s="2" t="s">
        <v>79</v>
      </c>
      <c r="AB50" s="2">
        <v>86.08</v>
      </c>
      <c r="AC50" s="2" t="s">
        <v>79</v>
      </c>
      <c r="AD50" s="14">
        <v>14.82</v>
      </c>
      <c r="AE50" s="2">
        <v>9.7100000000000009</v>
      </c>
      <c r="AF50" s="2">
        <v>5.0999999999999996</v>
      </c>
      <c r="AG50" s="2" t="s">
        <v>79</v>
      </c>
      <c r="AH50" s="14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29" t="s">
        <v>67</v>
      </c>
      <c r="B51" s="14">
        <v>385.02</v>
      </c>
      <c r="C51" s="2">
        <v>10.64</v>
      </c>
      <c r="D51" s="2">
        <v>110.22</v>
      </c>
      <c r="E51" s="2">
        <v>264.16000000000003</v>
      </c>
      <c r="F51" s="14">
        <v>76.239999999999995</v>
      </c>
      <c r="G51" s="2" t="s">
        <v>79</v>
      </c>
      <c r="H51" s="2">
        <v>25.87</v>
      </c>
      <c r="I51" s="2" t="s">
        <v>79</v>
      </c>
      <c r="J51" s="14">
        <v>113.02</v>
      </c>
      <c r="K51" s="2">
        <v>3.5</v>
      </c>
      <c r="L51" s="2">
        <v>32.19</v>
      </c>
      <c r="M51" s="2">
        <v>77.33</v>
      </c>
      <c r="N51" s="14">
        <v>124.97</v>
      </c>
      <c r="O51" s="2">
        <v>3.42</v>
      </c>
      <c r="P51" s="2">
        <v>35.76</v>
      </c>
      <c r="Q51" s="2">
        <v>85.78</v>
      </c>
      <c r="R51" s="14">
        <v>29.41</v>
      </c>
      <c r="S51" s="2" t="s">
        <v>79</v>
      </c>
      <c r="T51" s="2">
        <v>4.34</v>
      </c>
      <c r="U51" s="2" t="s">
        <v>79</v>
      </c>
      <c r="V51" s="14">
        <v>35.9</v>
      </c>
      <c r="W51" s="2" t="s">
        <v>79</v>
      </c>
      <c r="X51" s="2">
        <v>7.44</v>
      </c>
      <c r="Y51" s="2" t="s">
        <v>79</v>
      </c>
      <c r="Z51" s="14">
        <v>5</v>
      </c>
      <c r="AA51" s="2" t="s">
        <v>79</v>
      </c>
      <c r="AB51" s="2">
        <v>4.18</v>
      </c>
      <c r="AC51" s="2" t="s">
        <v>79</v>
      </c>
      <c r="AD51" s="14">
        <v>0.48</v>
      </c>
      <c r="AE51" s="2">
        <v>0.04</v>
      </c>
      <c r="AF51" s="2">
        <v>0.44</v>
      </c>
      <c r="AG51" s="2" t="s">
        <v>79</v>
      </c>
      <c r="AH51" s="14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29" t="s">
        <v>68</v>
      </c>
      <c r="B52" s="182">
        <v>653.71</v>
      </c>
      <c r="C52" s="183">
        <v>842.89</v>
      </c>
      <c r="D52" s="183">
        <v>568.95000000000005</v>
      </c>
      <c r="E52" s="183">
        <v>-758.13</v>
      </c>
      <c r="F52" s="182">
        <v>531.41999999999996</v>
      </c>
      <c r="G52" s="183" t="s">
        <v>79</v>
      </c>
      <c r="H52" s="183">
        <v>278.52999999999997</v>
      </c>
      <c r="I52" s="183" t="s">
        <v>79</v>
      </c>
      <c r="J52" s="182">
        <v>-66.56</v>
      </c>
      <c r="K52" s="183">
        <v>436.59</v>
      </c>
      <c r="L52" s="183">
        <v>235.73</v>
      </c>
      <c r="M52" s="183">
        <v>-738.87</v>
      </c>
      <c r="N52" s="182">
        <v>276.45999999999998</v>
      </c>
      <c r="O52" s="183">
        <v>196.41</v>
      </c>
      <c r="P52" s="183">
        <v>165.07</v>
      </c>
      <c r="Q52" s="183">
        <v>-85.01</v>
      </c>
      <c r="R52" s="182">
        <v>-337.86</v>
      </c>
      <c r="S52" s="183" t="s">
        <v>79</v>
      </c>
      <c r="T52" s="183">
        <v>-233.48</v>
      </c>
      <c r="U52" s="183" t="s">
        <v>79</v>
      </c>
      <c r="V52" s="182">
        <v>157.58000000000001</v>
      </c>
      <c r="W52" s="183" t="s">
        <v>79</v>
      </c>
      <c r="X52" s="183">
        <v>94.68</v>
      </c>
      <c r="Y52" s="183" t="s">
        <v>79</v>
      </c>
      <c r="Z52" s="182">
        <v>69.98</v>
      </c>
      <c r="AA52" s="183" t="s">
        <v>79</v>
      </c>
      <c r="AB52" s="183">
        <v>19.260000000000002</v>
      </c>
      <c r="AC52" s="183" t="s">
        <v>79</v>
      </c>
      <c r="AD52" s="182">
        <v>22.68</v>
      </c>
      <c r="AE52" s="183">
        <v>13.52</v>
      </c>
      <c r="AF52" s="183">
        <v>9.16</v>
      </c>
      <c r="AG52" s="183" t="s">
        <v>79</v>
      </c>
      <c r="AH52" s="14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33" t="s">
        <v>69</v>
      </c>
      <c r="B53" s="161">
        <v>25574.04</v>
      </c>
      <c r="C53" s="162">
        <v>9685.07</v>
      </c>
      <c r="D53" s="162">
        <v>5277.99</v>
      </c>
      <c r="E53" s="162">
        <v>10610.98</v>
      </c>
      <c r="F53" s="161">
        <v>8960.36</v>
      </c>
      <c r="G53" s="162" t="s">
        <v>79</v>
      </c>
      <c r="H53" s="162">
        <v>3483.5</v>
      </c>
      <c r="I53" s="162" t="s">
        <v>79</v>
      </c>
      <c r="J53" s="161">
        <v>12763.35</v>
      </c>
      <c r="K53" s="162">
        <v>2494.9299999999998</v>
      </c>
      <c r="L53" s="162">
        <v>1860.17</v>
      </c>
      <c r="M53" s="162">
        <v>8408.24</v>
      </c>
      <c r="N53" s="161">
        <v>2655.64</v>
      </c>
      <c r="O53" s="162">
        <v>1215.0999999999999</v>
      </c>
      <c r="P53" s="162">
        <v>423.64</v>
      </c>
      <c r="Q53" s="162">
        <v>1016.89</v>
      </c>
      <c r="R53" s="161">
        <v>-173.93</v>
      </c>
      <c r="S53" s="162" t="s">
        <v>79</v>
      </c>
      <c r="T53" s="162">
        <v>-770.05</v>
      </c>
      <c r="U53" s="162" t="s">
        <v>79</v>
      </c>
      <c r="V53" s="161">
        <v>452.89</v>
      </c>
      <c r="W53" s="162" t="s">
        <v>79</v>
      </c>
      <c r="X53" s="162">
        <v>244.41</v>
      </c>
      <c r="Y53" s="162" t="s">
        <v>79</v>
      </c>
      <c r="Z53" s="161">
        <v>246.11</v>
      </c>
      <c r="AA53" s="162" t="s">
        <v>79</v>
      </c>
      <c r="AB53" s="162">
        <v>-20.76</v>
      </c>
      <c r="AC53" s="162" t="s">
        <v>79</v>
      </c>
      <c r="AD53" s="161">
        <v>669.63</v>
      </c>
      <c r="AE53" s="162">
        <v>612.54999999999995</v>
      </c>
      <c r="AF53" s="162">
        <v>57.08</v>
      </c>
      <c r="AG53" s="162" t="s">
        <v>79</v>
      </c>
      <c r="AH53" s="14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32" t="s">
        <v>70</v>
      </c>
      <c r="B54" s="161">
        <v>37809.800000000003</v>
      </c>
      <c r="C54" s="162">
        <v>10886.4</v>
      </c>
      <c r="D54" s="162">
        <v>6175</v>
      </c>
      <c r="E54" s="162">
        <v>20748.400000000001</v>
      </c>
      <c r="F54" s="161">
        <v>9386.34</v>
      </c>
      <c r="G54" s="162" t="s">
        <v>79</v>
      </c>
      <c r="H54" s="162">
        <v>3664.67</v>
      </c>
      <c r="I54" s="162" t="s">
        <v>79</v>
      </c>
      <c r="J54" s="161">
        <v>21034.6</v>
      </c>
      <c r="K54" s="162">
        <v>2730.92</v>
      </c>
      <c r="L54" s="162">
        <v>1971.37</v>
      </c>
      <c r="M54" s="162">
        <v>16332.31</v>
      </c>
      <c r="N54" s="161">
        <v>5114.58</v>
      </c>
      <c r="O54" s="162">
        <v>1562.94</v>
      </c>
      <c r="P54" s="162">
        <v>638.01</v>
      </c>
      <c r="Q54" s="162">
        <v>2913.63</v>
      </c>
      <c r="R54" s="161">
        <v>45.37</v>
      </c>
      <c r="S54" s="162" t="s">
        <v>79</v>
      </c>
      <c r="T54" s="162">
        <v>-569.59</v>
      </c>
      <c r="U54" s="162" t="s">
        <v>79</v>
      </c>
      <c r="V54" s="161">
        <v>1000.52</v>
      </c>
      <c r="W54" s="162" t="s">
        <v>79</v>
      </c>
      <c r="X54" s="162">
        <v>353.84</v>
      </c>
      <c r="Y54" s="162" t="s">
        <v>79</v>
      </c>
      <c r="Z54" s="161">
        <v>496.67</v>
      </c>
      <c r="AA54" s="162" t="s">
        <v>79</v>
      </c>
      <c r="AB54" s="162">
        <v>53.92</v>
      </c>
      <c r="AC54" s="162" t="s">
        <v>79</v>
      </c>
      <c r="AD54" s="161">
        <v>731.7</v>
      </c>
      <c r="AE54" s="162">
        <v>668.92</v>
      </c>
      <c r="AF54" s="162">
        <v>62.79</v>
      </c>
      <c r="AG54" s="162" t="s">
        <v>79</v>
      </c>
      <c r="AH54" s="14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</sheetData>
  <sheetProtection selectLockedCells="1" selectUnlockedCells="1"/>
  <mergeCells count="16">
    <mergeCell ref="Z7:AC7"/>
    <mergeCell ref="AD7:AG7"/>
    <mergeCell ref="B8:E8"/>
    <mergeCell ref="F8:I8"/>
    <mergeCell ref="J8:M8"/>
    <mergeCell ref="N8:Q8"/>
    <mergeCell ref="R8:U8"/>
    <mergeCell ref="V8:Y8"/>
    <mergeCell ref="Z8:AC8"/>
    <mergeCell ref="AD8:AG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6947-9CD9-2349-B014-A5492C1A8579}">
  <dimension ref="A1:AO54"/>
  <sheetViews>
    <sheetView zoomScale="85" zoomScaleNormal="85" workbookViewId="0">
      <selection activeCell="A8" sqref="A8"/>
    </sheetView>
  </sheetViews>
  <sheetFormatPr baseColWidth="10" defaultColWidth="11.5" defaultRowHeight="16" x14ac:dyDescent="0.2"/>
  <cols>
    <col min="1" max="1" width="47.6640625" style="133" customWidth="1"/>
    <col min="2" max="17" width="12.5" customWidth="1"/>
  </cols>
  <sheetData>
    <row r="1" spans="1:41" x14ac:dyDescent="0.2">
      <c r="A1" s="117" t="s">
        <v>0</v>
      </c>
    </row>
    <row r="2" spans="1:41" x14ac:dyDescent="0.2">
      <c r="A2" s="106" t="s">
        <v>1</v>
      </c>
    </row>
    <row r="3" spans="1:41" x14ac:dyDescent="0.2">
      <c r="A3" s="106" t="s">
        <v>2</v>
      </c>
    </row>
    <row r="4" spans="1:41" x14ac:dyDescent="0.2">
      <c r="A4" s="118" t="s">
        <v>115</v>
      </c>
    </row>
    <row r="5" spans="1:41" x14ac:dyDescent="0.2">
      <c r="A5" s="106"/>
    </row>
    <row r="6" spans="1:41" x14ac:dyDescent="0.2">
      <c r="A6" s="118" t="s">
        <v>4</v>
      </c>
    </row>
    <row r="7" spans="1:41" x14ac:dyDescent="0.2">
      <c r="A7" s="119" t="s">
        <v>5</v>
      </c>
      <c r="B7" s="195" t="s">
        <v>214</v>
      </c>
      <c r="C7" s="195" t="s">
        <v>214</v>
      </c>
      <c r="D7" s="195" t="s">
        <v>214</v>
      </c>
      <c r="E7" s="195" t="s">
        <v>214</v>
      </c>
      <c r="F7" s="195" t="s">
        <v>215</v>
      </c>
      <c r="G7" s="195" t="s">
        <v>215</v>
      </c>
      <c r="H7" s="195" t="s">
        <v>215</v>
      </c>
      <c r="I7" s="195" t="s">
        <v>215</v>
      </c>
      <c r="J7" s="195" t="s">
        <v>216</v>
      </c>
      <c r="K7" s="195" t="s">
        <v>216</v>
      </c>
      <c r="L7" s="195" t="s">
        <v>216</v>
      </c>
      <c r="M7" s="195" t="s">
        <v>216</v>
      </c>
      <c r="N7" s="195" t="s">
        <v>217</v>
      </c>
      <c r="O7" s="195" t="s">
        <v>217</v>
      </c>
      <c r="P7" s="195" t="s">
        <v>217</v>
      </c>
      <c r="Q7" s="195" t="s">
        <v>217</v>
      </c>
      <c r="R7" s="195" t="s">
        <v>218</v>
      </c>
      <c r="S7" s="195" t="s">
        <v>218</v>
      </c>
      <c r="T7" s="195" t="s">
        <v>218</v>
      </c>
      <c r="U7" s="195" t="s">
        <v>218</v>
      </c>
      <c r="V7" s="195" t="s">
        <v>219</v>
      </c>
      <c r="W7" s="195" t="s">
        <v>219</v>
      </c>
      <c r="X7" s="195" t="s">
        <v>219</v>
      </c>
      <c r="Y7" s="195" t="s">
        <v>219</v>
      </c>
      <c r="Z7" s="195" t="s">
        <v>220</v>
      </c>
      <c r="AA7" s="195" t="s">
        <v>220</v>
      </c>
      <c r="AB7" s="195" t="s">
        <v>220</v>
      </c>
      <c r="AC7" s="195" t="s">
        <v>220</v>
      </c>
      <c r="AD7" s="195" t="s">
        <v>221</v>
      </c>
      <c r="AE7" s="195" t="s">
        <v>221</v>
      </c>
      <c r="AF7" s="195" t="s">
        <v>221</v>
      </c>
      <c r="AG7" s="195" t="s">
        <v>221</v>
      </c>
    </row>
    <row r="8" spans="1:41" s="120" customFormat="1" ht="17" x14ac:dyDescent="0.2">
      <c r="A8" s="73" t="s">
        <v>14</v>
      </c>
      <c r="B8" s="195" t="s">
        <v>222</v>
      </c>
      <c r="C8" s="195" t="s">
        <v>222</v>
      </c>
      <c r="D8" s="195" t="s">
        <v>222</v>
      </c>
      <c r="E8" s="195" t="s">
        <v>222</v>
      </c>
      <c r="F8" s="195" t="s">
        <v>223</v>
      </c>
      <c r="G8" s="195" t="s">
        <v>223</v>
      </c>
      <c r="H8" s="195" t="s">
        <v>223</v>
      </c>
      <c r="I8" s="195" t="s">
        <v>223</v>
      </c>
      <c r="J8" s="195" t="s">
        <v>224</v>
      </c>
      <c r="K8" s="195" t="s">
        <v>224</v>
      </c>
      <c r="L8" s="195" t="s">
        <v>224</v>
      </c>
      <c r="M8" s="195" t="s">
        <v>224</v>
      </c>
      <c r="N8" s="195" t="s">
        <v>225</v>
      </c>
      <c r="O8" s="195" t="s">
        <v>225</v>
      </c>
      <c r="P8" s="195" t="s">
        <v>225</v>
      </c>
      <c r="Q8" s="195" t="s">
        <v>225</v>
      </c>
      <c r="R8" s="195" t="s">
        <v>226</v>
      </c>
      <c r="S8" s="195" t="s">
        <v>226</v>
      </c>
      <c r="T8" s="195" t="s">
        <v>226</v>
      </c>
      <c r="U8" s="195" t="s">
        <v>226</v>
      </c>
      <c r="V8" s="195" t="s">
        <v>227</v>
      </c>
      <c r="W8" s="195" t="s">
        <v>227</v>
      </c>
      <c r="X8" s="195" t="s">
        <v>227</v>
      </c>
      <c r="Y8" s="195" t="s">
        <v>227</v>
      </c>
      <c r="Z8" s="195" t="s">
        <v>228</v>
      </c>
      <c r="AA8" s="195" t="s">
        <v>228</v>
      </c>
      <c r="AB8" s="195" t="s">
        <v>228</v>
      </c>
      <c r="AC8" s="195" t="s">
        <v>228</v>
      </c>
      <c r="AD8" s="195" t="s">
        <v>229</v>
      </c>
      <c r="AE8" s="195" t="s">
        <v>229</v>
      </c>
      <c r="AF8" s="195" t="s">
        <v>229</v>
      </c>
      <c r="AG8" s="195" t="s">
        <v>229</v>
      </c>
      <c r="AH8"/>
      <c r="AI8"/>
      <c r="AJ8"/>
      <c r="AK8"/>
      <c r="AL8"/>
      <c r="AM8"/>
      <c r="AN8"/>
      <c r="AO8"/>
    </row>
    <row r="9" spans="1:41" s="120" customFormat="1" ht="119" x14ac:dyDescent="0.2">
      <c r="A9" s="114" t="s">
        <v>22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 t="s">
        <v>23</v>
      </c>
      <c r="AE9" s="78" t="s">
        <v>24</v>
      </c>
      <c r="AF9" s="78" t="s">
        <v>25</v>
      </c>
      <c r="AG9" s="78" t="s">
        <v>26</v>
      </c>
      <c r="AH9" s="77"/>
      <c r="AI9"/>
      <c r="AJ9"/>
      <c r="AK9"/>
      <c r="AL9"/>
      <c r="AM9"/>
      <c r="AN9"/>
      <c r="AO9"/>
    </row>
    <row r="10" spans="1:41" ht="17" x14ac:dyDescent="0.2">
      <c r="A10" s="121" t="s">
        <v>27</v>
      </c>
      <c r="B10" s="80">
        <v>489116</v>
      </c>
      <c r="C10" s="81">
        <v>475035</v>
      </c>
      <c r="D10" s="81">
        <v>13732</v>
      </c>
      <c r="E10" s="81">
        <v>349</v>
      </c>
      <c r="F10" s="80">
        <v>89351</v>
      </c>
      <c r="G10" s="81">
        <v>84223</v>
      </c>
      <c r="H10" s="81">
        <v>5078</v>
      </c>
      <c r="I10" s="81">
        <v>50</v>
      </c>
      <c r="J10" s="80">
        <v>182825</v>
      </c>
      <c r="K10" s="81">
        <v>180390</v>
      </c>
      <c r="L10" s="81">
        <v>2363</v>
      </c>
      <c r="M10" s="81">
        <v>72</v>
      </c>
      <c r="N10" s="80">
        <v>90771</v>
      </c>
      <c r="O10" s="81">
        <v>86637</v>
      </c>
      <c r="P10" s="81">
        <v>3994</v>
      </c>
      <c r="Q10" s="81">
        <v>140</v>
      </c>
      <c r="R10" s="80">
        <v>5875</v>
      </c>
      <c r="S10" s="81">
        <v>5380</v>
      </c>
      <c r="T10" s="81">
        <v>454</v>
      </c>
      <c r="U10" s="81">
        <v>41</v>
      </c>
      <c r="V10" s="80">
        <v>22010</v>
      </c>
      <c r="W10" s="81" t="s">
        <v>79</v>
      </c>
      <c r="X10" s="81">
        <v>1009</v>
      </c>
      <c r="Y10" s="81" t="s">
        <v>79</v>
      </c>
      <c r="Z10" s="80">
        <v>89517</v>
      </c>
      <c r="AA10" s="81" t="s">
        <v>79</v>
      </c>
      <c r="AB10" s="81">
        <v>638</v>
      </c>
      <c r="AC10" s="81" t="s">
        <v>79</v>
      </c>
      <c r="AD10" s="80">
        <v>8767</v>
      </c>
      <c r="AE10" s="81">
        <v>8571</v>
      </c>
      <c r="AF10" s="81">
        <v>196</v>
      </c>
      <c r="AG10" s="81" t="s">
        <v>79</v>
      </c>
      <c r="AH10" s="82"/>
    </row>
    <row r="11" spans="1:41" x14ac:dyDescent="0.2">
      <c r="A11" s="122" t="s">
        <v>28</v>
      </c>
      <c r="B11" s="104">
        <v>183441.44</v>
      </c>
      <c r="C11" s="105">
        <v>59190.74</v>
      </c>
      <c r="D11" s="105">
        <v>60943.6</v>
      </c>
      <c r="E11" s="105">
        <v>63307.1</v>
      </c>
      <c r="F11" s="104">
        <v>46822.94</v>
      </c>
      <c r="G11" s="105">
        <v>18563.46</v>
      </c>
      <c r="H11" s="105">
        <v>19571.55</v>
      </c>
      <c r="I11" s="105">
        <v>8687.93</v>
      </c>
      <c r="J11" s="104">
        <v>43145.63</v>
      </c>
      <c r="K11" s="105">
        <v>14883.47</v>
      </c>
      <c r="L11" s="105">
        <v>12284.01</v>
      </c>
      <c r="M11" s="105">
        <v>15978.15</v>
      </c>
      <c r="N11" s="104">
        <v>56265</v>
      </c>
      <c r="O11" s="105">
        <v>13694.92</v>
      </c>
      <c r="P11" s="105">
        <v>17670.43</v>
      </c>
      <c r="Q11" s="105">
        <v>24899.66</v>
      </c>
      <c r="R11" s="104">
        <v>7556.42</v>
      </c>
      <c r="S11" s="105">
        <v>492.54</v>
      </c>
      <c r="T11" s="105">
        <v>2290.04</v>
      </c>
      <c r="U11" s="105">
        <v>4773.84</v>
      </c>
      <c r="V11" s="104">
        <v>17032.830000000002</v>
      </c>
      <c r="W11" s="105" t="s">
        <v>79</v>
      </c>
      <c r="X11" s="105">
        <v>5437.32</v>
      </c>
      <c r="Y11" s="105" t="s">
        <v>79</v>
      </c>
      <c r="Z11" s="104">
        <v>8775.41</v>
      </c>
      <c r="AA11" s="105" t="s">
        <v>79</v>
      </c>
      <c r="AB11" s="105">
        <v>2942.34</v>
      </c>
      <c r="AC11" s="105" t="s">
        <v>79</v>
      </c>
      <c r="AD11" s="104">
        <v>3843.19</v>
      </c>
      <c r="AE11" s="105">
        <v>3095.27</v>
      </c>
      <c r="AF11" s="105">
        <v>747.92</v>
      </c>
      <c r="AG11" s="105" t="s">
        <v>79</v>
      </c>
      <c r="AH11" s="82"/>
    </row>
    <row r="12" spans="1:41" x14ac:dyDescent="0.2">
      <c r="A12" s="170" t="s">
        <v>29</v>
      </c>
      <c r="B12" s="107">
        <v>28418.55</v>
      </c>
      <c r="C12" s="108">
        <v>2752.4</v>
      </c>
      <c r="D12" s="108">
        <v>6687.5</v>
      </c>
      <c r="E12" s="108">
        <v>18978.64</v>
      </c>
      <c r="F12" s="107">
        <v>1152.01</v>
      </c>
      <c r="G12" s="108">
        <v>141.66999999999999</v>
      </c>
      <c r="H12" s="108">
        <v>289.99</v>
      </c>
      <c r="I12" s="108">
        <v>720.36</v>
      </c>
      <c r="J12" s="107">
        <v>11147.08</v>
      </c>
      <c r="K12" s="108">
        <v>1206.8699999999999</v>
      </c>
      <c r="L12" s="108">
        <v>1769.94</v>
      </c>
      <c r="M12" s="108">
        <v>8170.28</v>
      </c>
      <c r="N12" s="107">
        <v>8832.17</v>
      </c>
      <c r="O12" s="108">
        <v>599.61</v>
      </c>
      <c r="P12" s="108">
        <v>2207.7800000000002</v>
      </c>
      <c r="Q12" s="108">
        <v>6024.78</v>
      </c>
      <c r="R12" s="107">
        <v>3524.99</v>
      </c>
      <c r="S12" s="108">
        <v>113.46</v>
      </c>
      <c r="T12" s="108">
        <v>1000.16</v>
      </c>
      <c r="U12" s="108">
        <v>2411.37</v>
      </c>
      <c r="V12" s="107">
        <v>2593.21</v>
      </c>
      <c r="W12" s="108" t="s">
        <v>79</v>
      </c>
      <c r="X12" s="108">
        <v>874.79</v>
      </c>
      <c r="Y12" s="108" t="s">
        <v>79</v>
      </c>
      <c r="Z12" s="107">
        <v>1159.08</v>
      </c>
      <c r="AA12" s="108" t="s">
        <v>79</v>
      </c>
      <c r="AB12" s="108">
        <v>538.99</v>
      </c>
      <c r="AC12" s="108" t="s">
        <v>79</v>
      </c>
      <c r="AD12" s="107">
        <v>10</v>
      </c>
      <c r="AE12" s="108">
        <v>4.1399999999999997</v>
      </c>
      <c r="AF12" s="108">
        <v>5.86</v>
      </c>
      <c r="AG12" s="108" t="s">
        <v>79</v>
      </c>
      <c r="AH12" s="82"/>
    </row>
    <row r="13" spans="1:41" ht="17" x14ac:dyDescent="0.2">
      <c r="A13" s="124" t="s">
        <v>30</v>
      </c>
      <c r="B13" s="104">
        <v>10510.79</v>
      </c>
      <c r="C13" s="105">
        <v>1594.15</v>
      </c>
      <c r="D13" s="105">
        <v>1889.41</v>
      </c>
      <c r="E13" s="105">
        <v>7027.23</v>
      </c>
      <c r="F13" s="104">
        <v>78.3</v>
      </c>
      <c r="G13" s="105">
        <v>6.83</v>
      </c>
      <c r="H13" s="105">
        <v>33.4</v>
      </c>
      <c r="I13" s="105">
        <v>38.07</v>
      </c>
      <c r="J13" s="104">
        <v>6151.98</v>
      </c>
      <c r="K13" s="105">
        <v>480.43</v>
      </c>
      <c r="L13" s="105">
        <v>465.01</v>
      </c>
      <c r="M13" s="105">
        <v>5206.54</v>
      </c>
      <c r="N13" s="104">
        <v>1914.4</v>
      </c>
      <c r="O13" s="105">
        <v>432.58</v>
      </c>
      <c r="P13" s="105">
        <v>632.15</v>
      </c>
      <c r="Q13" s="105">
        <v>849.67</v>
      </c>
      <c r="R13" s="104">
        <v>1218.21</v>
      </c>
      <c r="S13" s="105">
        <v>45.74</v>
      </c>
      <c r="T13" s="105">
        <v>286.85000000000002</v>
      </c>
      <c r="U13" s="105">
        <v>885.61</v>
      </c>
      <c r="V13" s="104">
        <v>202.21</v>
      </c>
      <c r="W13" s="105" t="s">
        <v>79</v>
      </c>
      <c r="X13" s="105">
        <v>88.54</v>
      </c>
      <c r="Y13" s="105" t="s">
        <v>79</v>
      </c>
      <c r="Z13" s="104">
        <v>384.6</v>
      </c>
      <c r="AA13" s="105" t="s">
        <v>79</v>
      </c>
      <c r="AB13" s="105">
        <v>113.73</v>
      </c>
      <c r="AC13" s="105" t="s">
        <v>79</v>
      </c>
      <c r="AD13" s="104">
        <v>561.08000000000004</v>
      </c>
      <c r="AE13" s="105">
        <v>291.36</v>
      </c>
      <c r="AF13" s="105">
        <v>269.73</v>
      </c>
      <c r="AG13" s="105" t="s">
        <v>79</v>
      </c>
      <c r="AH13" s="82"/>
    </row>
    <row r="14" spans="1:41" s="98" customFormat="1" ht="34" x14ac:dyDescent="0.2">
      <c r="A14" s="124" t="s">
        <v>31</v>
      </c>
      <c r="B14" s="82">
        <v>8335.3799999999992</v>
      </c>
      <c r="C14">
        <v>976.78</v>
      </c>
      <c r="D14">
        <v>1270.21</v>
      </c>
      <c r="E14">
        <v>6088.38</v>
      </c>
      <c r="F14" s="82">
        <v>55.59</v>
      </c>
      <c r="G14">
        <v>3.65</v>
      </c>
      <c r="H14">
        <v>15.67</v>
      </c>
      <c r="I14">
        <v>36.270000000000003</v>
      </c>
      <c r="J14" s="82">
        <v>5533.49</v>
      </c>
      <c r="K14">
        <v>297.87</v>
      </c>
      <c r="L14">
        <v>321.92</v>
      </c>
      <c r="M14">
        <v>4913.7</v>
      </c>
      <c r="N14" s="82">
        <v>1400</v>
      </c>
      <c r="O14">
        <v>296</v>
      </c>
      <c r="P14">
        <v>469.07</v>
      </c>
      <c r="Q14">
        <v>634.91999999999996</v>
      </c>
      <c r="R14" s="82">
        <v>671.87</v>
      </c>
      <c r="S14">
        <v>24.88</v>
      </c>
      <c r="T14">
        <v>175.16</v>
      </c>
      <c r="U14">
        <v>471.83</v>
      </c>
      <c r="V14" s="82">
        <v>145.97</v>
      </c>
      <c r="W14" t="s">
        <v>79</v>
      </c>
      <c r="X14">
        <v>68.25</v>
      </c>
      <c r="Y14" t="s">
        <v>79</v>
      </c>
      <c r="Z14" s="82">
        <v>195.7</v>
      </c>
      <c r="AA14" t="s">
        <v>79</v>
      </c>
      <c r="AB14">
        <v>54.85</v>
      </c>
      <c r="AC14" t="s">
        <v>79</v>
      </c>
      <c r="AD14" s="82">
        <v>332.77</v>
      </c>
      <c r="AE14">
        <v>167.46</v>
      </c>
      <c r="AF14">
        <v>165.31</v>
      </c>
      <c r="AG14" t="s">
        <v>79</v>
      </c>
      <c r="AH14" s="82"/>
      <c r="AI14"/>
      <c r="AJ14"/>
      <c r="AK14"/>
      <c r="AL14"/>
      <c r="AM14"/>
      <c r="AN14"/>
      <c r="AO14"/>
    </row>
    <row r="15" spans="1:41" ht="17" x14ac:dyDescent="0.2">
      <c r="A15" s="124" t="s">
        <v>32</v>
      </c>
      <c r="B15" s="107">
        <v>24.91</v>
      </c>
      <c r="C15" s="108">
        <v>33.9</v>
      </c>
      <c r="D15" s="108">
        <v>16.75</v>
      </c>
      <c r="E15" s="108">
        <v>-25.75</v>
      </c>
      <c r="F15" s="107">
        <v>-1.71</v>
      </c>
      <c r="G15" s="108">
        <v>-0.31</v>
      </c>
      <c r="H15" s="108">
        <v>-0.6</v>
      </c>
      <c r="I15" s="108">
        <v>-0.81</v>
      </c>
      <c r="J15" s="107">
        <v>-3.2</v>
      </c>
      <c r="K15" s="108">
        <v>-1.82</v>
      </c>
      <c r="L15" s="108">
        <v>0.63</v>
      </c>
      <c r="M15" s="108">
        <v>-2.02</v>
      </c>
      <c r="N15" s="107">
        <v>-7.99</v>
      </c>
      <c r="O15" s="108">
        <v>-3.61</v>
      </c>
      <c r="P15" s="108">
        <v>-7.57</v>
      </c>
      <c r="Q15" s="108">
        <v>3.2</v>
      </c>
      <c r="R15" s="107">
        <v>-15.29</v>
      </c>
      <c r="S15" s="108">
        <v>-1.35</v>
      </c>
      <c r="T15" s="108">
        <v>3.98</v>
      </c>
      <c r="U15" s="108">
        <v>-17.920000000000002</v>
      </c>
      <c r="V15" s="107">
        <v>-8.49</v>
      </c>
      <c r="W15" s="108" t="s">
        <v>79</v>
      </c>
      <c r="X15" s="108">
        <v>-0.04</v>
      </c>
      <c r="Y15" s="108" t="s">
        <v>79</v>
      </c>
      <c r="Z15" s="107">
        <v>65.260000000000005</v>
      </c>
      <c r="AA15" s="108" t="s">
        <v>79</v>
      </c>
      <c r="AB15" s="108">
        <v>21.31</v>
      </c>
      <c r="AC15" s="108" t="s">
        <v>79</v>
      </c>
      <c r="AD15" s="107">
        <v>-3.66</v>
      </c>
      <c r="AE15" s="108">
        <v>-2.7</v>
      </c>
      <c r="AF15" s="108">
        <v>-0.96</v>
      </c>
      <c r="AG15" s="108" t="s">
        <v>79</v>
      </c>
      <c r="AH15" s="82"/>
    </row>
    <row r="16" spans="1:41" s="90" customFormat="1" x14ac:dyDescent="0.2">
      <c r="A16" s="125" t="s">
        <v>33</v>
      </c>
      <c r="B16" s="171">
        <v>2150.5</v>
      </c>
      <c r="C16" s="172">
        <v>583.47</v>
      </c>
      <c r="D16" s="172">
        <v>602.44000000000005</v>
      </c>
      <c r="E16" s="172">
        <v>964.6</v>
      </c>
      <c r="F16" s="171">
        <v>24.43</v>
      </c>
      <c r="G16" s="172">
        <v>3.5</v>
      </c>
      <c r="H16" s="172">
        <v>18.329999999999998</v>
      </c>
      <c r="I16" s="172">
        <v>2.6</v>
      </c>
      <c r="J16" s="171">
        <v>621.70000000000005</v>
      </c>
      <c r="K16" s="172">
        <v>184.38</v>
      </c>
      <c r="L16" s="172">
        <v>142.46</v>
      </c>
      <c r="M16" s="172">
        <v>294.86</v>
      </c>
      <c r="N16" s="171">
        <v>522.4</v>
      </c>
      <c r="O16" s="172">
        <v>140.19999999999999</v>
      </c>
      <c r="P16" s="172">
        <v>170.66</v>
      </c>
      <c r="Q16" s="172">
        <v>211.54</v>
      </c>
      <c r="R16" s="171">
        <v>561.63</v>
      </c>
      <c r="S16" s="172">
        <v>22.21</v>
      </c>
      <c r="T16" s="172">
        <v>107.71</v>
      </c>
      <c r="U16" s="172">
        <v>431.71</v>
      </c>
      <c r="V16" s="171">
        <v>64.73</v>
      </c>
      <c r="W16" s="172" t="s">
        <v>79</v>
      </c>
      <c r="X16" s="172">
        <v>20.32</v>
      </c>
      <c r="Y16" s="172" t="s">
        <v>79</v>
      </c>
      <c r="Z16" s="171">
        <v>123.64</v>
      </c>
      <c r="AA16" s="172" t="s">
        <v>79</v>
      </c>
      <c r="AB16" s="172">
        <v>37.58</v>
      </c>
      <c r="AC16" s="172" t="s">
        <v>79</v>
      </c>
      <c r="AD16" s="171">
        <v>231.97</v>
      </c>
      <c r="AE16" s="172">
        <v>126.6</v>
      </c>
      <c r="AF16" s="172">
        <v>105.38</v>
      </c>
      <c r="AG16" s="172" t="s">
        <v>79</v>
      </c>
      <c r="AH16" s="82"/>
      <c r="AI16"/>
      <c r="AJ16"/>
      <c r="AK16"/>
      <c r="AL16"/>
      <c r="AM16"/>
      <c r="AN16"/>
      <c r="AO16"/>
    </row>
    <row r="17" spans="1:41" s="126" customFormat="1" x14ac:dyDescent="0.2">
      <c r="A17" s="122" t="s">
        <v>34</v>
      </c>
      <c r="B17" s="104">
        <v>3411.55</v>
      </c>
      <c r="C17" s="105">
        <v>53.36</v>
      </c>
      <c r="D17" s="105">
        <v>830.53</v>
      </c>
      <c r="E17" s="105">
        <v>2527.66</v>
      </c>
      <c r="F17" s="104">
        <v>52.99</v>
      </c>
      <c r="G17" s="105">
        <v>1.31</v>
      </c>
      <c r="H17" s="105">
        <v>37.08</v>
      </c>
      <c r="I17" s="105">
        <v>14.59</v>
      </c>
      <c r="J17" s="104">
        <v>135.80000000000001</v>
      </c>
      <c r="K17" s="105">
        <v>7.67</v>
      </c>
      <c r="L17" s="105">
        <v>50.13</v>
      </c>
      <c r="M17" s="105">
        <v>77.989999999999995</v>
      </c>
      <c r="N17" s="104">
        <v>2394.19</v>
      </c>
      <c r="O17" s="105">
        <v>36.270000000000003</v>
      </c>
      <c r="P17" s="105">
        <v>660.72</v>
      </c>
      <c r="Q17" s="105">
        <v>1697.19</v>
      </c>
      <c r="R17" s="104">
        <v>735.04</v>
      </c>
      <c r="S17" s="105">
        <v>0.56999999999999995</v>
      </c>
      <c r="T17" s="105">
        <v>34.1</v>
      </c>
      <c r="U17" s="105">
        <v>700.37</v>
      </c>
      <c r="V17" s="104">
        <v>89.81</v>
      </c>
      <c r="W17" s="105" t="s">
        <v>79</v>
      </c>
      <c r="X17" s="105">
        <v>45.1</v>
      </c>
      <c r="Y17" s="105" t="s">
        <v>79</v>
      </c>
      <c r="Z17" s="104">
        <v>2.52</v>
      </c>
      <c r="AA17" s="105" t="s">
        <v>79</v>
      </c>
      <c r="AB17" s="105">
        <v>2.21</v>
      </c>
      <c r="AC17" s="105" t="s">
        <v>79</v>
      </c>
      <c r="AD17" s="104">
        <v>1.2</v>
      </c>
      <c r="AE17" s="105">
        <v>0</v>
      </c>
      <c r="AF17" s="105">
        <v>1.2</v>
      </c>
      <c r="AG17" s="105" t="s">
        <v>79</v>
      </c>
      <c r="AH17" s="82"/>
      <c r="AI17"/>
      <c r="AJ17"/>
      <c r="AK17"/>
      <c r="AL17"/>
      <c r="AM17"/>
      <c r="AN17"/>
      <c r="AO17"/>
    </row>
    <row r="18" spans="1:41" ht="17" x14ac:dyDescent="0.2">
      <c r="A18" s="124" t="s">
        <v>35</v>
      </c>
      <c r="B18" s="82">
        <v>169519.1</v>
      </c>
      <c r="C18">
        <v>57543.23</v>
      </c>
      <c r="D18">
        <v>58223.66</v>
      </c>
      <c r="E18">
        <v>53752.2</v>
      </c>
      <c r="F18" s="82">
        <v>46691.66</v>
      </c>
      <c r="G18">
        <v>18555.32</v>
      </c>
      <c r="H18">
        <v>19501.080000000002</v>
      </c>
      <c r="I18">
        <v>8635.27</v>
      </c>
      <c r="J18" s="82">
        <v>36857.86</v>
      </c>
      <c r="K18">
        <v>14395.37</v>
      </c>
      <c r="L18">
        <v>11768.87</v>
      </c>
      <c r="M18">
        <v>10693.62</v>
      </c>
      <c r="N18" s="82">
        <v>51956.41</v>
      </c>
      <c r="O18">
        <v>13226.07</v>
      </c>
      <c r="P18">
        <v>16377.55</v>
      </c>
      <c r="Q18">
        <v>22352.79</v>
      </c>
      <c r="R18" s="82">
        <v>5603.17</v>
      </c>
      <c r="S18">
        <v>446.22</v>
      </c>
      <c r="T18">
        <v>1969.09</v>
      </c>
      <c r="U18">
        <v>3187.86</v>
      </c>
      <c r="V18" s="82">
        <v>16740.810000000001</v>
      </c>
      <c r="W18" t="s">
        <v>79</v>
      </c>
      <c r="X18">
        <v>5303.68</v>
      </c>
      <c r="Y18" t="s">
        <v>79</v>
      </c>
      <c r="Z18" s="82">
        <v>8388.2900000000009</v>
      </c>
      <c r="AA18" t="s">
        <v>79</v>
      </c>
      <c r="AB18">
        <v>2826.4</v>
      </c>
      <c r="AC18" t="s">
        <v>79</v>
      </c>
      <c r="AD18" s="82">
        <v>3280.91</v>
      </c>
      <c r="AE18">
        <v>2803.91</v>
      </c>
      <c r="AF18">
        <v>477</v>
      </c>
      <c r="AG18" t="s">
        <v>79</v>
      </c>
      <c r="AH18" s="82"/>
    </row>
    <row r="19" spans="1:41" ht="17" x14ac:dyDescent="0.2">
      <c r="A19" s="124" t="s">
        <v>36</v>
      </c>
      <c r="B19" s="82">
        <v>720.32</v>
      </c>
      <c r="C19">
        <v>141.5</v>
      </c>
      <c r="D19">
        <v>269.26</v>
      </c>
      <c r="E19">
        <v>309.57</v>
      </c>
      <c r="F19" s="82">
        <v>33.08</v>
      </c>
      <c r="G19">
        <v>5.25</v>
      </c>
      <c r="H19">
        <v>7.59</v>
      </c>
      <c r="I19">
        <v>20.239999999999998</v>
      </c>
      <c r="J19" s="82">
        <v>88.92</v>
      </c>
      <c r="K19">
        <v>21.83</v>
      </c>
      <c r="L19">
        <v>18.78</v>
      </c>
      <c r="M19">
        <v>48.32</v>
      </c>
      <c r="N19" s="82">
        <v>392.79</v>
      </c>
      <c r="O19">
        <v>95.59</v>
      </c>
      <c r="P19">
        <v>211.96</v>
      </c>
      <c r="Q19">
        <v>85.24</v>
      </c>
      <c r="R19" s="82">
        <v>123.7</v>
      </c>
      <c r="S19">
        <v>-0.23</v>
      </c>
      <c r="T19">
        <v>16.45</v>
      </c>
      <c r="U19">
        <v>107.47</v>
      </c>
      <c r="V19" s="82">
        <v>57.83</v>
      </c>
      <c r="W19" t="s">
        <v>79</v>
      </c>
      <c r="X19">
        <v>8.86</v>
      </c>
      <c r="Y19" t="s">
        <v>79</v>
      </c>
      <c r="Z19" s="82">
        <v>23.83</v>
      </c>
      <c r="AA19" t="s">
        <v>79</v>
      </c>
      <c r="AB19">
        <v>5.64</v>
      </c>
      <c r="AC19" t="s">
        <v>79</v>
      </c>
      <c r="AD19" s="82">
        <v>0.18</v>
      </c>
      <c r="AE19">
        <v>0.19</v>
      </c>
      <c r="AF19">
        <v>-0.01</v>
      </c>
      <c r="AG19" t="s">
        <v>79</v>
      </c>
      <c r="AH19" s="82"/>
    </row>
    <row r="20" spans="1:41" ht="17" x14ac:dyDescent="0.2">
      <c r="A20" s="124" t="s">
        <v>37</v>
      </c>
      <c r="B20" s="82">
        <v>1016.32</v>
      </c>
      <c r="C20">
        <v>256.5</v>
      </c>
      <c r="D20">
        <v>439.43</v>
      </c>
      <c r="E20">
        <v>320.38</v>
      </c>
      <c r="F20" s="82">
        <v>15.55</v>
      </c>
      <c r="G20">
        <v>1.8</v>
      </c>
      <c r="H20">
        <v>8.16</v>
      </c>
      <c r="I20">
        <v>5.6</v>
      </c>
      <c r="J20" s="82">
        <v>189.06</v>
      </c>
      <c r="K20">
        <v>56.5</v>
      </c>
      <c r="L20">
        <v>81.17</v>
      </c>
      <c r="M20">
        <v>51.39</v>
      </c>
      <c r="N20" s="82">
        <v>459.61</v>
      </c>
      <c r="O20">
        <v>87.36</v>
      </c>
      <c r="P20">
        <v>214.38</v>
      </c>
      <c r="Q20">
        <v>157.88</v>
      </c>
      <c r="R20" s="82">
        <v>160.94999999999999</v>
      </c>
      <c r="S20">
        <v>64.47</v>
      </c>
      <c r="T20">
        <v>79.36</v>
      </c>
      <c r="U20">
        <v>17.13</v>
      </c>
      <c r="V20" s="82">
        <v>118.94</v>
      </c>
      <c r="W20" t="s">
        <v>79</v>
      </c>
      <c r="X20">
        <v>23.96</v>
      </c>
      <c r="Y20" t="s">
        <v>79</v>
      </c>
      <c r="Z20" s="82">
        <v>70.739999999999995</v>
      </c>
      <c r="AA20" t="s">
        <v>79</v>
      </c>
      <c r="AB20">
        <v>32.39</v>
      </c>
      <c r="AC20" t="s">
        <v>79</v>
      </c>
      <c r="AD20" s="82">
        <v>1.46</v>
      </c>
      <c r="AE20">
        <v>1.45</v>
      </c>
      <c r="AF20">
        <v>0.01</v>
      </c>
      <c r="AG20" t="s">
        <v>79</v>
      </c>
      <c r="AH20" s="82"/>
    </row>
    <row r="21" spans="1:41" s="98" customFormat="1" ht="34" x14ac:dyDescent="0.2">
      <c r="A21" s="173" t="s">
        <v>38</v>
      </c>
      <c r="B21" s="107">
        <v>174667.29</v>
      </c>
      <c r="C21" s="108">
        <v>57994.59</v>
      </c>
      <c r="D21" s="108">
        <v>59762.89</v>
      </c>
      <c r="E21" s="108">
        <v>56909.81</v>
      </c>
      <c r="F21" s="107">
        <v>46793.27</v>
      </c>
      <c r="G21" s="108">
        <v>18563.68</v>
      </c>
      <c r="H21" s="108">
        <v>19553.900000000001</v>
      </c>
      <c r="I21" s="108">
        <v>8675.69</v>
      </c>
      <c r="J21" s="107">
        <v>37271.629999999997</v>
      </c>
      <c r="K21" s="108">
        <v>14481.38</v>
      </c>
      <c r="L21" s="108">
        <v>11918.94</v>
      </c>
      <c r="M21" s="108">
        <v>10871.31</v>
      </c>
      <c r="N21" s="107">
        <v>55203.01</v>
      </c>
      <c r="O21" s="108">
        <v>13445.28</v>
      </c>
      <c r="P21" s="108">
        <v>17464.61</v>
      </c>
      <c r="Q21" s="108">
        <v>24293.11</v>
      </c>
      <c r="R21" s="107">
        <v>6622.86</v>
      </c>
      <c r="S21" s="108">
        <v>511.03</v>
      </c>
      <c r="T21" s="108">
        <v>2099</v>
      </c>
      <c r="U21" s="108">
        <v>4012.83</v>
      </c>
      <c r="V21" s="107">
        <v>17007.39</v>
      </c>
      <c r="W21" s="108" t="s">
        <v>79</v>
      </c>
      <c r="X21" s="108">
        <v>5381.6</v>
      </c>
      <c r="Y21" s="108" t="s">
        <v>79</v>
      </c>
      <c r="Z21" s="107">
        <v>8485.39</v>
      </c>
      <c r="AA21" s="108" t="s">
        <v>79</v>
      </c>
      <c r="AB21" s="108">
        <v>2866.64</v>
      </c>
      <c r="AC21" s="108" t="s">
        <v>79</v>
      </c>
      <c r="AD21" s="107">
        <v>3283.74</v>
      </c>
      <c r="AE21" s="108">
        <v>2805.55</v>
      </c>
      <c r="AF21" s="108">
        <v>478.19</v>
      </c>
      <c r="AG21" s="108" t="s">
        <v>79</v>
      </c>
      <c r="AH21" s="82"/>
      <c r="AI21"/>
      <c r="AJ21"/>
      <c r="AK21"/>
      <c r="AL21"/>
      <c r="AM21"/>
      <c r="AN21"/>
      <c r="AO21"/>
    </row>
    <row r="22" spans="1:41" s="98" customFormat="1" ht="34" x14ac:dyDescent="0.2">
      <c r="A22" s="128" t="s">
        <v>39</v>
      </c>
      <c r="B22" s="104">
        <v>9114.42</v>
      </c>
      <c r="C22" s="105">
        <v>2520.27</v>
      </c>
      <c r="D22" s="105">
        <v>3089.15</v>
      </c>
      <c r="E22" s="105">
        <v>3505</v>
      </c>
      <c r="F22" s="104">
        <v>174.47</v>
      </c>
      <c r="G22" s="105">
        <v>99.83</v>
      </c>
      <c r="H22" s="105">
        <v>65.8</v>
      </c>
      <c r="I22" s="105">
        <v>8.84</v>
      </c>
      <c r="J22" s="104">
        <v>1043.69</v>
      </c>
      <c r="K22" s="105">
        <v>345.41</v>
      </c>
      <c r="L22" s="105">
        <v>550.32000000000005</v>
      </c>
      <c r="M22" s="105">
        <v>147.94999999999999</v>
      </c>
      <c r="N22" s="104">
        <v>3793.04</v>
      </c>
      <c r="O22" s="105">
        <v>640.38</v>
      </c>
      <c r="P22" s="105">
        <v>1516.99</v>
      </c>
      <c r="Q22" s="105">
        <v>1635.68</v>
      </c>
      <c r="R22" s="104">
        <v>1031.42</v>
      </c>
      <c r="S22" s="105">
        <v>41.09</v>
      </c>
      <c r="T22" s="105">
        <v>263.48</v>
      </c>
      <c r="U22" s="105">
        <v>726.85</v>
      </c>
      <c r="V22" s="104">
        <v>1278.77</v>
      </c>
      <c r="W22" s="105" t="s">
        <v>79</v>
      </c>
      <c r="X22" s="105">
        <v>314.87</v>
      </c>
      <c r="Y22" s="105" t="s">
        <v>79</v>
      </c>
      <c r="Z22" s="104">
        <v>952.46</v>
      </c>
      <c r="AA22" s="105" t="s">
        <v>79</v>
      </c>
      <c r="AB22" s="105">
        <v>270.02</v>
      </c>
      <c r="AC22" s="105" t="s">
        <v>79</v>
      </c>
      <c r="AD22" s="104">
        <v>840.56</v>
      </c>
      <c r="AE22" s="105">
        <v>732.9</v>
      </c>
      <c r="AF22" s="105">
        <v>107.67</v>
      </c>
      <c r="AG22" s="105" t="s">
        <v>79</v>
      </c>
      <c r="AH22" s="82"/>
      <c r="AI22"/>
      <c r="AJ22"/>
      <c r="AK22"/>
      <c r="AL22"/>
      <c r="AM22"/>
      <c r="AN22"/>
      <c r="AO22"/>
    </row>
    <row r="23" spans="1:41" s="98" customFormat="1" ht="34" x14ac:dyDescent="0.2">
      <c r="A23" s="128" t="s">
        <v>40</v>
      </c>
      <c r="B23" s="82">
        <v>-195.69</v>
      </c>
      <c r="C23">
        <v>-66.150000000000006</v>
      </c>
      <c r="D23">
        <v>-121.49</v>
      </c>
      <c r="E23">
        <v>-8.0500000000000007</v>
      </c>
      <c r="F23" s="82">
        <v>-1.02</v>
      </c>
      <c r="G23">
        <v>-1.0900000000000001</v>
      </c>
      <c r="H23">
        <v>0.33</v>
      </c>
      <c r="I23">
        <v>-0.26</v>
      </c>
      <c r="J23" s="82">
        <v>-69.98</v>
      </c>
      <c r="K23">
        <v>-17.07</v>
      </c>
      <c r="L23">
        <v>-26.62</v>
      </c>
      <c r="M23">
        <v>-26.29</v>
      </c>
      <c r="N23" s="82">
        <v>54.15</v>
      </c>
      <c r="O23">
        <v>-11</v>
      </c>
      <c r="P23">
        <v>-26.3</v>
      </c>
      <c r="Q23">
        <v>91.45</v>
      </c>
      <c r="R23" s="82">
        <v>56.25</v>
      </c>
      <c r="S23">
        <v>-1.98</v>
      </c>
      <c r="T23">
        <v>-21.55</v>
      </c>
      <c r="U23">
        <v>79.78</v>
      </c>
      <c r="V23" s="82">
        <v>-153.5</v>
      </c>
      <c r="W23" t="s">
        <v>79</v>
      </c>
      <c r="X23">
        <v>-17.78</v>
      </c>
      <c r="Y23" t="s">
        <v>79</v>
      </c>
      <c r="Z23" s="82">
        <v>-75.8</v>
      </c>
      <c r="AA23" t="s">
        <v>79</v>
      </c>
      <c r="AB23">
        <v>-28.84</v>
      </c>
      <c r="AC23" t="s">
        <v>79</v>
      </c>
      <c r="AD23" s="82">
        <v>-5.78</v>
      </c>
      <c r="AE23">
        <v>-5.07</v>
      </c>
      <c r="AF23">
        <v>-0.71</v>
      </c>
      <c r="AG23" t="s">
        <v>79</v>
      </c>
      <c r="AH23" s="82"/>
      <c r="AI23"/>
      <c r="AJ23"/>
      <c r="AK23"/>
      <c r="AL23"/>
      <c r="AM23"/>
      <c r="AN23"/>
      <c r="AO23"/>
    </row>
    <row r="24" spans="1:41" s="97" customFormat="1" ht="17" x14ac:dyDescent="0.2">
      <c r="A24" s="129" t="s">
        <v>41</v>
      </c>
      <c r="B24" s="82">
        <v>74621.2</v>
      </c>
      <c r="C24">
        <v>22270.73</v>
      </c>
      <c r="D24">
        <v>24814.26</v>
      </c>
      <c r="E24">
        <v>27536.21</v>
      </c>
      <c r="F24" s="82">
        <v>14537.7</v>
      </c>
      <c r="G24">
        <v>5369.93</v>
      </c>
      <c r="H24">
        <v>5671.23</v>
      </c>
      <c r="I24">
        <v>3496.54</v>
      </c>
      <c r="J24" s="82">
        <v>18157.689999999999</v>
      </c>
      <c r="K24">
        <v>6529.03</v>
      </c>
      <c r="L24">
        <v>5160.0200000000004</v>
      </c>
      <c r="M24">
        <v>6468.64</v>
      </c>
      <c r="N24" s="82">
        <v>23974.62</v>
      </c>
      <c r="O24">
        <v>5317.2</v>
      </c>
      <c r="P24">
        <v>7595.45</v>
      </c>
      <c r="Q24">
        <v>11061.97</v>
      </c>
      <c r="R24" s="82">
        <v>4063.96</v>
      </c>
      <c r="S24">
        <v>489.12</v>
      </c>
      <c r="T24">
        <v>1818.68</v>
      </c>
      <c r="U24">
        <v>1756.17</v>
      </c>
      <c r="V24" s="82">
        <v>8977.25</v>
      </c>
      <c r="W24" t="s">
        <v>79</v>
      </c>
      <c r="X24">
        <v>2847.03</v>
      </c>
      <c r="Y24" t="s">
        <v>79</v>
      </c>
      <c r="Z24" s="82">
        <v>4246.92</v>
      </c>
      <c r="AA24" t="s">
        <v>79</v>
      </c>
      <c r="AB24">
        <v>1588.89</v>
      </c>
      <c r="AC24" t="s">
        <v>79</v>
      </c>
      <c r="AD24" s="82">
        <v>663.05</v>
      </c>
      <c r="AE24">
        <v>530.09</v>
      </c>
      <c r="AF24">
        <v>132.96</v>
      </c>
      <c r="AG24" t="s">
        <v>79</v>
      </c>
      <c r="AH24" s="82"/>
      <c r="AI24"/>
      <c r="AJ24"/>
      <c r="AK24"/>
      <c r="AL24"/>
      <c r="AM24"/>
      <c r="AN24"/>
      <c r="AO24"/>
    </row>
    <row r="25" spans="1:41" s="97" customFormat="1" ht="17" x14ac:dyDescent="0.2">
      <c r="A25" s="128" t="s">
        <v>42</v>
      </c>
      <c r="B25" s="82">
        <v>26871.31</v>
      </c>
      <c r="C25">
        <v>4452.01</v>
      </c>
      <c r="D25">
        <v>10424.200000000001</v>
      </c>
      <c r="E25">
        <v>11995.1</v>
      </c>
      <c r="F25" s="82">
        <v>2663.18</v>
      </c>
      <c r="G25">
        <v>476.45</v>
      </c>
      <c r="H25">
        <v>1195.21</v>
      </c>
      <c r="I25">
        <v>991.51</v>
      </c>
      <c r="J25" s="82">
        <v>4739.71</v>
      </c>
      <c r="K25">
        <v>1282.98</v>
      </c>
      <c r="L25">
        <v>1985.27</v>
      </c>
      <c r="M25">
        <v>1471.46</v>
      </c>
      <c r="N25" s="82">
        <v>11245.59</v>
      </c>
      <c r="O25">
        <v>1287.3800000000001</v>
      </c>
      <c r="P25">
        <v>3854.23</v>
      </c>
      <c r="Q25">
        <v>6103.98</v>
      </c>
      <c r="R25" s="82">
        <v>1456.3</v>
      </c>
      <c r="S25">
        <v>148.16999999999999</v>
      </c>
      <c r="T25">
        <v>651</v>
      </c>
      <c r="U25">
        <v>657.13</v>
      </c>
      <c r="V25" s="82">
        <v>5134.78</v>
      </c>
      <c r="W25" t="s">
        <v>79</v>
      </c>
      <c r="X25">
        <v>1901.17</v>
      </c>
      <c r="Y25" t="s">
        <v>79</v>
      </c>
      <c r="Z25" s="82">
        <v>1586.03</v>
      </c>
      <c r="AA25" t="s">
        <v>79</v>
      </c>
      <c r="AB25">
        <v>819.98</v>
      </c>
      <c r="AC25" t="s">
        <v>79</v>
      </c>
      <c r="AD25" s="82">
        <v>45.73</v>
      </c>
      <c r="AE25">
        <v>28.39</v>
      </c>
      <c r="AF25">
        <v>17.34</v>
      </c>
      <c r="AG25" t="s">
        <v>79</v>
      </c>
      <c r="AH25" s="82"/>
      <c r="AI25"/>
      <c r="AJ25"/>
      <c r="AK25"/>
      <c r="AL25"/>
      <c r="AM25"/>
      <c r="AN25"/>
      <c r="AO25"/>
    </row>
    <row r="26" spans="1:41" s="97" customFormat="1" ht="34" x14ac:dyDescent="0.2">
      <c r="A26" s="128" t="s">
        <v>43</v>
      </c>
      <c r="B26" s="82">
        <v>7263.54</v>
      </c>
      <c r="C26">
        <v>2439.17</v>
      </c>
      <c r="D26">
        <v>2560.0100000000002</v>
      </c>
      <c r="E26">
        <v>2264.36</v>
      </c>
      <c r="F26" s="82">
        <v>2471.12</v>
      </c>
      <c r="G26">
        <v>1043.97</v>
      </c>
      <c r="H26">
        <v>1016.51</v>
      </c>
      <c r="I26">
        <v>410.64</v>
      </c>
      <c r="J26" s="82">
        <v>1437.44</v>
      </c>
      <c r="K26">
        <v>424.72</v>
      </c>
      <c r="L26">
        <v>474.84</v>
      </c>
      <c r="M26">
        <v>537.89</v>
      </c>
      <c r="N26" s="82">
        <v>1981.1</v>
      </c>
      <c r="O26">
        <v>518.94000000000005</v>
      </c>
      <c r="P26">
        <v>629.02</v>
      </c>
      <c r="Q26">
        <v>833.15</v>
      </c>
      <c r="R26" s="82">
        <v>242.87</v>
      </c>
      <c r="S26">
        <v>28.09</v>
      </c>
      <c r="T26">
        <v>104.57</v>
      </c>
      <c r="U26">
        <v>110.2</v>
      </c>
      <c r="V26" s="82">
        <v>702.26</v>
      </c>
      <c r="W26" t="s">
        <v>79</v>
      </c>
      <c r="X26">
        <v>192.56</v>
      </c>
      <c r="Y26" t="s">
        <v>79</v>
      </c>
      <c r="Z26" s="82">
        <v>251.53</v>
      </c>
      <c r="AA26" t="s">
        <v>79</v>
      </c>
      <c r="AB26">
        <v>110.63</v>
      </c>
      <c r="AC26" t="s">
        <v>79</v>
      </c>
      <c r="AD26" s="82">
        <v>177.21</v>
      </c>
      <c r="AE26">
        <v>145.33000000000001</v>
      </c>
      <c r="AF26">
        <v>31.88</v>
      </c>
      <c r="AG26" t="s">
        <v>79</v>
      </c>
      <c r="AH26" s="82"/>
      <c r="AI26"/>
      <c r="AJ26"/>
      <c r="AK26"/>
      <c r="AL26"/>
      <c r="AM26"/>
      <c r="AN26"/>
      <c r="AO26"/>
    </row>
    <row r="27" spans="1:41" s="126" customFormat="1" ht="17" x14ac:dyDescent="0.2">
      <c r="A27" s="128" t="s">
        <v>44</v>
      </c>
      <c r="B27" s="82">
        <v>293.37</v>
      </c>
      <c r="C27">
        <v>108.19</v>
      </c>
      <c r="D27">
        <v>129.41</v>
      </c>
      <c r="E27">
        <v>55.77</v>
      </c>
      <c r="F27" s="82">
        <v>31.82</v>
      </c>
      <c r="G27">
        <v>13.88</v>
      </c>
      <c r="H27">
        <v>14.82</v>
      </c>
      <c r="I27">
        <v>3.12</v>
      </c>
      <c r="J27" s="82">
        <v>53.68</v>
      </c>
      <c r="K27">
        <v>33.19</v>
      </c>
      <c r="L27">
        <v>18.89</v>
      </c>
      <c r="M27">
        <v>1.6</v>
      </c>
      <c r="N27" s="82">
        <v>123.62</v>
      </c>
      <c r="O27">
        <v>29.38</v>
      </c>
      <c r="P27">
        <v>49.94</v>
      </c>
      <c r="Q27">
        <v>44.3</v>
      </c>
      <c r="R27" s="82">
        <v>18.329999999999998</v>
      </c>
      <c r="S27">
        <v>2.74</v>
      </c>
      <c r="T27">
        <v>13.23</v>
      </c>
      <c r="U27">
        <v>2.35</v>
      </c>
      <c r="V27" s="82">
        <v>33.549999999999997</v>
      </c>
      <c r="W27" t="s">
        <v>79</v>
      </c>
      <c r="X27">
        <v>18.920000000000002</v>
      </c>
      <c r="Y27" t="s">
        <v>79</v>
      </c>
      <c r="Z27" s="82">
        <v>20.5</v>
      </c>
      <c r="AA27" t="s">
        <v>79</v>
      </c>
      <c r="AB27">
        <v>10.33</v>
      </c>
      <c r="AC27" t="s">
        <v>79</v>
      </c>
      <c r="AD27" s="82">
        <v>11.86</v>
      </c>
      <c r="AE27">
        <v>8.58</v>
      </c>
      <c r="AF27">
        <v>3.28</v>
      </c>
      <c r="AG27" t="s">
        <v>79</v>
      </c>
      <c r="AH27" s="82"/>
      <c r="AI27"/>
      <c r="AJ27"/>
      <c r="AK27"/>
      <c r="AL27"/>
      <c r="AM27"/>
      <c r="AN27"/>
      <c r="AO27"/>
    </row>
    <row r="28" spans="1:41" s="97" customFormat="1" ht="17" x14ac:dyDescent="0.2">
      <c r="A28" s="128" t="s">
        <v>45</v>
      </c>
      <c r="B28" s="82">
        <v>2734.4</v>
      </c>
      <c r="C28">
        <v>177.17</v>
      </c>
      <c r="D28">
        <v>783.4</v>
      </c>
      <c r="E28">
        <v>1773.83</v>
      </c>
      <c r="F28" s="82">
        <v>411.91</v>
      </c>
      <c r="G28">
        <v>37.1</v>
      </c>
      <c r="H28">
        <v>135.56</v>
      </c>
      <c r="I28">
        <v>239.26</v>
      </c>
      <c r="J28" s="82">
        <v>1128.01</v>
      </c>
      <c r="K28">
        <v>48.04</v>
      </c>
      <c r="L28">
        <v>250.09</v>
      </c>
      <c r="M28">
        <v>829.88</v>
      </c>
      <c r="N28" s="82">
        <v>757.56</v>
      </c>
      <c r="O28">
        <v>58.21</v>
      </c>
      <c r="P28">
        <v>249.18</v>
      </c>
      <c r="Q28">
        <v>450.17</v>
      </c>
      <c r="R28" s="82">
        <v>109.95</v>
      </c>
      <c r="S28">
        <v>7.01</v>
      </c>
      <c r="T28">
        <v>47.96</v>
      </c>
      <c r="U28">
        <v>54.98</v>
      </c>
      <c r="V28" s="82">
        <v>256.33</v>
      </c>
      <c r="W28" t="s">
        <v>79</v>
      </c>
      <c r="X28">
        <v>49.9</v>
      </c>
      <c r="Y28" t="s">
        <v>79</v>
      </c>
      <c r="Z28" s="82">
        <v>63.96</v>
      </c>
      <c r="AA28" t="s">
        <v>79</v>
      </c>
      <c r="AB28">
        <v>47.3</v>
      </c>
      <c r="AC28" t="s">
        <v>79</v>
      </c>
      <c r="AD28" s="82">
        <v>6.68</v>
      </c>
      <c r="AE28">
        <v>3.27</v>
      </c>
      <c r="AF28">
        <v>3.41</v>
      </c>
      <c r="AG28" t="s">
        <v>79</v>
      </c>
      <c r="AH28" s="82"/>
      <c r="AI28"/>
      <c r="AJ28"/>
      <c r="AK28"/>
      <c r="AL28"/>
      <c r="AM28"/>
      <c r="AN28"/>
      <c r="AO28"/>
    </row>
    <row r="29" spans="1:41" s="97" customFormat="1" ht="17" x14ac:dyDescent="0.2">
      <c r="A29" s="128" t="s">
        <v>46</v>
      </c>
      <c r="B29" s="82">
        <v>3515.53</v>
      </c>
      <c r="C29">
        <v>792.57</v>
      </c>
      <c r="D29">
        <v>471.88</v>
      </c>
      <c r="E29">
        <v>2251.08</v>
      </c>
      <c r="F29" s="82">
        <v>574.87</v>
      </c>
      <c r="G29">
        <v>285.42</v>
      </c>
      <c r="H29">
        <v>110.73</v>
      </c>
      <c r="I29">
        <v>178.72</v>
      </c>
      <c r="J29" s="82">
        <v>800.38</v>
      </c>
      <c r="K29">
        <v>162.27000000000001</v>
      </c>
      <c r="L29">
        <v>124.13</v>
      </c>
      <c r="M29">
        <v>513.98</v>
      </c>
      <c r="N29" s="82">
        <v>1278.5899999999999</v>
      </c>
      <c r="O29">
        <v>107.1</v>
      </c>
      <c r="P29">
        <v>75.37</v>
      </c>
      <c r="Q29">
        <v>1096.1199999999999</v>
      </c>
      <c r="R29" s="82">
        <v>446.28</v>
      </c>
      <c r="S29">
        <v>61.04</v>
      </c>
      <c r="T29">
        <v>123.64</v>
      </c>
      <c r="U29">
        <v>261.60000000000002</v>
      </c>
      <c r="V29" s="82">
        <v>248.84</v>
      </c>
      <c r="W29" t="s">
        <v>79</v>
      </c>
      <c r="X29">
        <v>17.579999999999998</v>
      </c>
      <c r="Y29" t="s">
        <v>79</v>
      </c>
      <c r="Z29" s="82">
        <v>115.85</v>
      </c>
      <c r="AA29" t="s">
        <v>79</v>
      </c>
      <c r="AB29">
        <v>18.38</v>
      </c>
      <c r="AC29" t="s">
        <v>79</v>
      </c>
      <c r="AD29" s="82">
        <v>50.71</v>
      </c>
      <c r="AE29">
        <v>48.66</v>
      </c>
      <c r="AF29">
        <v>2.0499999999999998</v>
      </c>
      <c r="AG29" t="s">
        <v>79</v>
      </c>
      <c r="AH29" s="82"/>
      <c r="AI29"/>
      <c r="AJ29"/>
      <c r="AK29"/>
      <c r="AL29"/>
      <c r="AM29"/>
      <c r="AN29"/>
      <c r="AO29"/>
    </row>
    <row r="30" spans="1:41" s="126" customFormat="1" ht="51" x14ac:dyDescent="0.2">
      <c r="A30" s="128" t="s">
        <v>47</v>
      </c>
      <c r="B30" s="82">
        <v>1014.18</v>
      </c>
      <c r="C30">
        <v>81.12</v>
      </c>
      <c r="D30">
        <v>190.65</v>
      </c>
      <c r="E30">
        <v>742.41</v>
      </c>
      <c r="F30" s="82">
        <v>4.12</v>
      </c>
      <c r="G30">
        <v>1.37</v>
      </c>
      <c r="H30">
        <v>1.27</v>
      </c>
      <c r="I30">
        <v>1.48</v>
      </c>
      <c r="J30" s="82">
        <v>122.62</v>
      </c>
      <c r="K30">
        <v>7.27</v>
      </c>
      <c r="L30">
        <v>63.17</v>
      </c>
      <c r="M30">
        <v>52.18</v>
      </c>
      <c r="N30" s="82">
        <v>620.53</v>
      </c>
      <c r="O30">
        <v>3.12</v>
      </c>
      <c r="P30">
        <v>31.06</v>
      </c>
      <c r="Q30">
        <v>586.35</v>
      </c>
      <c r="R30" s="82">
        <v>221.9</v>
      </c>
      <c r="S30">
        <v>49.07</v>
      </c>
      <c r="T30">
        <v>83.56</v>
      </c>
      <c r="U30">
        <v>89.26</v>
      </c>
      <c r="V30" s="82">
        <v>16.86</v>
      </c>
      <c r="W30" t="s">
        <v>79</v>
      </c>
      <c r="X30">
        <v>1.53</v>
      </c>
      <c r="Y30" t="s">
        <v>79</v>
      </c>
      <c r="Z30" s="82">
        <v>28.1</v>
      </c>
      <c r="AA30" t="s">
        <v>79</v>
      </c>
      <c r="AB30">
        <v>9.99</v>
      </c>
      <c r="AC30" t="s">
        <v>79</v>
      </c>
      <c r="AD30" s="82">
        <v>7.0000000000000007E-2</v>
      </c>
      <c r="AE30">
        <v>0</v>
      </c>
      <c r="AF30">
        <v>7.0000000000000007E-2</v>
      </c>
      <c r="AG30" t="s">
        <v>79</v>
      </c>
      <c r="AH30" s="82"/>
      <c r="AI30"/>
      <c r="AJ30"/>
      <c r="AK30"/>
      <c r="AL30"/>
      <c r="AM30"/>
      <c r="AN30"/>
      <c r="AO30"/>
    </row>
    <row r="31" spans="1:41" s="97" customFormat="1" ht="17" x14ac:dyDescent="0.2">
      <c r="A31" s="129" t="s">
        <v>48</v>
      </c>
      <c r="B31" s="82">
        <v>2680.26</v>
      </c>
      <c r="C31">
        <v>456.1</v>
      </c>
      <c r="D31">
        <v>673.52</v>
      </c>
      <c r="E31">
        <v>1550.64</v>
      </c>
      <c r="F31" s="82">
        <v>425.4</v>
      </c>
      <c r="G31">
        <v>110.56</v>
      </c>
      <c r="H31">
        <v>148.16</v>
      </c>
      <c r="I31">
        <v>166.68</v>
      </c>
      <c r="J31" s="82">
        <v>481.63</v>
      </c>
      <c r="K31">
        <v>125.54</v>
      </c>
      <c r="L31">
        <v>205.14</v>
      </c>
      <c r="M31">
        <v>150.94999999999999</v>
      </c>
      <c r="N31" s="82">
        <v>1066.31</v>
      </c>
      <c r="O31">
        <v>105.28</v>
      </c>
      <c r="P31">
        <v>169.98</v>
      </c>
      <c r="Q31">
        <v>791.06</v>
      </c>
      <c r="R31" s="82">
        <v>322.73</v>
      </c>
      <c r="S31">
        <v>35.380000000000003</v>
      </c>
      <c r="T31">
        <v>65.19</v>
      </c>
      <c r="U31">
        <v>222.16</v>
      </c>
      <c r="V31" s="82">
        <v>298.45</v>
      </c>
      <c r="W31" t="s">
        <v>79</v>
      </c>
      <c r="X31">
        <v>47.99</v>
      </c>
      <c r="Y31" t="s">
        <v>79</v>
      </c>
      <c r="Z31" s="82">
        <v>78.7</v>
      </c>
      <c r="AA31" t="s">
        <v>79</v>
      </c>
      <c r="AB31">
        <v>35.64</v>
      </c>
      <c r="AC31" t="s">
        <v>79</v>
      </c>
      <c r="AD31" s="82">
        <v>7.04</v>
      </c>
      <c r="AE31">
        <v>5.63</v>
      </c>
      <c r="AF31">
        <v>1.41</v>
      </c>
      <c r="AG31" t="s">
        <v>79</v>
      </c>
      <c r="AH31" s="82"/>
      <c r="AI31"/>
      <c r="AJ31"/>
      <c r="AK31"/>
      <c r="AL31"/>
      <c r="AM31"/>
      <c r="AN31"/>
      <c r="AO31"/>
    </row>
    <row r="32" spans="1:41" s="97" customFormat="1" ht="51" x14ac:dyDescent="0.2">
      <c r="A32" s="129" t="s">
        <v>47</v>
      </c>
      <c r="B32" s="107">
        <v>878.95</v>
      </c>
      <c r="C32" s="108">
        <v>105.97</v>
      </c>
      <c r="D32" s="108">
        <v>262.39</v>
      </c>
      <c r="E32" s="108">
        <v>510.59</v>
      </c>
      <c r="F32" s="107">
        <v>106.24</v>
      </c>
      <c r="G32" s="108">
        <v>11.4</v>
      </c>
      <c r="H32" s="108">
        <v>24.94</v>
      </c>
      <c r="I32" s="108">
        <v>69.89</v>
      </c>
      <c r="J32" s="107">
        <v>186.74</v>
      </c>
      <c r="K32" s="108">
        <v>24.44</v>
      </c>
      <c r="L32" s="108">
        <v>104.43</v>
      </c>
      <c r="M32" s="108">
        <v>57.87</v>
      </c>
      <c r="N32" s="107">
        <v>303.87</v>
      </c>
      <c r="O32" s="108">
        <v>19.600000000000001</v>
      </c>
      <c r="P32" s="108">
        <v>52.76</v>
      </c>
      <c r="Q32" s="108">
        <v>231.51</v>
      </c>
      <c r="R32" s="107">
        <v>183.61</v>
      </c>
      <c r="S32" s="108">
        <v>27.22</v>
      </c>
      <c r="T32" s="108">
        <v>41.37</v>
      </c>
      <c r="U32" s="108">
        <v>115.01</v>
      </c>
      <c r="V32" s="107">
        <v>67.09</v>
      </c>
      <c r="W32" s="108" t="s">
        <v>79</v>
      </c>
      <c r="X32" s="108">
        <v>22.66</v>
      </c>
      <c r="Y32" s="108" t="s">
        <v>79</v>
      </c>
      <c r="Z32" s="107">
        <v>30.73</v>
      </c>
      <c r="AA32" s="108" t="s">
        <v>79</v>
      </c>
      <c r="AB32" s="108">
        <v>15.97</v>
      </c>
      <c r="AC32" s="108" t="s">
        <v>79</v>
      </c>
      <c r="AD32" s="107">
        <v>0.68</v>
      </c>
      <c r="AE32" s="108">
        <v>0.42</v>
      </c>
      <c r="AF32" s="108">
        <v>0.26</v>
      </c>
      <c r="AG32" s="108" t="s">
        <v>79</v>
      </c>
      <c r="AH32" s="82"/>
      <c r="AI32"/>
      <c r="AJ32"/>
      <c r="AK32"/>
      <c r="AL32"/>
      <c r="AM32"/>
      <c r="AN32"/>
      <c r="AO32"/>
    </row>
    <row r="33" spans="1:41" s="126" customFormat="1" x14ac:dyDescent="0.2">
      <c r="A33" s="130" t="s">
        <v>49</v>
      </c>
      <c r="B33" s="171">
        <v>94113.12</v>
      </c>
      <c r="C33" s="172">
        <v>34189.660000000003</v>
      </c>
      <c r="D33" s="172">
        <v>32381.759999999998</v>
      </c>
      <c r="E33" s="172">
        <v>27541.7</v>
      </c>
      <c r="F33" s="171">
        <v>32256.02</v>
      </c>
      <c r="G33" s="172">
        <v>13273.36</v>
      </c>
      <c r="H33" s="172">
        <v>13797.44</v>
      </c>
      <c r="I33" s="172">
        <v>5185.22</v>
      </c>
      <c r="J33" s="171">
        <v>19080.68</v>
      </c>
      <c r="K33" s="172">
        <v>7845.12</v>
      </c>
      <c r="L33" s="172">
        <v>6296.66</v>
      </c>
      <c r="M33" s="172">
        <v>4938.8999999999996</v>
      </c>
      <c r="N33" s="171">
        <v>28115.87</v>
      </c>
      <c r="O33" s="172">
        <v>7640.73</v>
      </c>
      <c r="P33" s="172">
        <v>8454.5300000000007</v>
      </c>
      <c r="Q33" s="172">
        <v>12020.61</v>
      </c>
      <c r="R33" s="171">
        <v>2156.41</v>
      </c>
      <c r="S33" s="172">
        <v>30.67</v>
      </c>
      <c r="T33" s="172">
        <v>204.56</v>
      </c>
      <c r="U33" s="172">
        <v>1921.18</v>
      </c>
      <c r="V33" s="171">
        <v>6919.99</v>
      </c>
      <c r="W33" s="172" t="s">
        <v>79</v>
      </c>
      <c r="X33" s="172">
        <v>2227.4</v>
      </c>
      <c r="Y33" s="172" t="s">
        <v>79</v>
      </c>
      <c r="Z33" s="171">
        <v>3522.6</v>
      </c>
      <c r="AA33" s="172" t="s">
        <v>79</v>
      </c>
      <c r="AB33" s="172">
        <v>1056.8800000000001</v>
      </c>
      <c r="AC33" s="172" t="s">
        <v>79</v>
      </c>
      <c r="AD33" s="171">
        <v>2061.5500000000002</v>
      </c>
      <c r="AE33" s="172">
        <v>1717.26</v>
      </c>
      <c r="AF33" s="172">
        <v>344.29</v>
      </c>
      <c r="AG33" s="172" t="s">
        <v>79</v>
      </c>
      <c r="AH33" s="82"/>
      <c r="AI33"/>
      <c r="AJ33"/>
      <c r="AK33"/>
      <c r="AL33"/>
      <c r="AM33"/>
      <c r="AN33"/>
      <c r="AO33"/>
    </row>
    <row r="34" spans="1:41" s="98" customFormat="1" ht="17" x14ac:dyDescent="0.2">
      <c r="A34" s="128" t="s">
        <v>50</v>
      </c>
      <c r="B34" s="104">
        <v>3868.45</v>
      </c>
      <c r="C34" s="105">
        <v>1282.96</v>
      </c>
      <c r="D34" s="105">
        <v>1133.21</v>
      </c>
      <c r="E34" s="105">
        <v>1452.28</v>
      </c>
      <c r="F34" s="104">
        <v>1191.81</v>
      </c>
      <c r="G34" s="105">
        <v>510.52</v>
      </c>
      <c r="H34" s="105">
        <v>455.92</v>
      </c>
      <c r="I34" s="105">
        <v>225.37</v>
      </c>
      <c r="J34" s="104">
        <v>851.31</v>
      </c>
      <c r="K34" s="105">
        <v>288.72000000000003</v>
      </c>
      <c r="L34" s="105">
        <v>221.95</v>
      </c>
      <c r="M34" s="105">
        <v>340.63</v>
      </c>
      <c r="N34" s="104">
        <v>1123.69</v>
      </c>
      <c r="O34" s="105">
        <v>256.33</v>
      </c>
      <c r="P34" s="105">
        <v>275.05</v>
      </c>
      <c r="Q34" s="105">
        <v>592.32000000000005</v>
      </c>
      <c r="R34" s="104">
        <v>167.73</v>
      </c>
      <c r="S34" s="105">
        <v>10.8</v>
      </c>
      <c r="T34" s="105">
        <v>51.56</v>
      </c>
      <c r="U34" s="105">
        <v>105.37</v>
      </c>
      <c r="V34" s="104">
        <v>310.20999999999998</v>
      </c>
      <c r="W34" s="105" t="s">
        <v>79</v>
      </c>
      <c r="X34" s="105">
        <v>79.38</v>
      </c>
      <c r="Y34" s="105" t="s">
        <v>79</v>
      </c>
      <c r="Z34" s="104">
        <v>146.55000000000001</v>
      </c>
      <c r="AA34" s="105" t="s">
        <v>79</v>
      </c>
      <c r="AB34" s="105">
        <v>39.9</v>
      </c>
      <c r="AC34" s="105" t="s">
        <v>79</v>
      </c>
      <c r="AD34" s="104">
        <v>77.14</v>
      </c>
      <c r="AE34" s="105">
        <v>67.7</v>
      </c>
      <c r="AF34" s="105">
        <v>9.44</v>
      </c>
      <c r="AG34" s="105" t="s">
        <v>79</v>
      </c>
      <c r="AH34" s="82"/>
      <c r="AI34"/>
      <c r="AJ34"/>
      <c r="AK34"/>
      <c r="AL34"/>
      <c r="AM34"/>
      <c r="AN34"/>
      <c r="AO34"/>
    </row>
    <row r="35" spans="1:41" ht="17" x14ac:dyDescent="0.2">
      <c r="A35" s="128" t="s">
        <v>51</v>
      </c>
      <c r="B35" s="107">
        <v>847.79</v>
      </c>
      <c r="C35" s="108">
        <v>194.86</v>
      </c>
      <c r="D35" s="108">
        <v>384.77</v>
      </c>
      <c r="E35" s="108">
        <v>268.17</v>
      </c>
      <c r="F35" s="107">
        <v>24.08</v>
      </c>
      <c r="G35" s="108">
        <v>8.65</v>
      </c>
      <c r="H35" s="108">
        <v>10.29</v>
      </c>
      <c r="I35" s="108">
        <v>5.15</v>
      </c>
      <c r="J35" s="107">
        <v>131.69</v>
      </c>
      <c r="K35" s="108">
        <v>65.61</v>
      </c>
      <c r="L35" s="108">
        <v>62.65</v>
      </c>
      <c r="M35" s="108">
        <v>3.43</v>
      </c>
      <c r="N35" s="107">
        <v>185.94</v>
      </c>
      <c r="O35" s="108">
        <v>45.33</v>
      </c>
      <c r="P35" s="108">
        <v>104.83</v>
      </c>
      <c r="Q35" s="108">
        <v>35.78</v>
      </c>
      <c r="R35" s="107">
        <v>439.11</v>
      </c>
      <c r="S35" s="108">
        <v>38.549999999999997</v>
      </c>
      <c r="T35" s="108">
        <v>177.29</v>
      </c>
      <c r="U35" s="108">
        <v>223.27</v>
      </c>
      <c r="V35" s="107">
        <v>17.579999999999998</v>
      </c>
      <c r="W35" s="108" t="s">
        <v>79</v>
      </c>
      <c r="X35" s="108">
        <v>7.24</v>
      </c>
      <c r="Y35" s="108" t="s">
        <v>79</v>
      </c>
      <c r="Z35" s="107">
        <v>47.79</v>
      </c>
      <c r="AA35" s="108" t="s">
        <v>79</v>
      </c>
      <c r="AB35" s="108">
        <v>21.96</v>
      </c>
      <c r="AC35" s="108" t="s">
        <v>79</v>
      </c>
      <c r="AD35" s="107">
        <v>1.6</v>
      </c>
      <c r="AE35" s="108">
        <v>1.0900000000000001</v>
      </c>
      <c r="AF35" s="108">
        <v>0.51</v>
      </c>
      <c r="AG35" s="108" t="s">
        <v>79</v>
      </c>
      <c r="AH35" s="82"/>
    </row>
    <row r="36" spans="1:41" x14ac:dyDescent="0.2">
      <c r="A36" s="131" t="s">
        <v>52</v>
      </c>
      <c r="B36" s="171">
        <v>91092.47</v>
      </c>
      <c r="C36" s="172">
        <v>33101.57</v>
      </c>
      <c r="D36" s="172">
        <v>31633.32</v>
      </c>
      <c r="E36" s="172">
        <v>26357.58</v>
      </c>
      <c r="F36" s="171">
        <v>31088.29</v>
      </c>
      <c r="G36" s="172">
        <v>12771.49</v>
      </c>
      <c r="H36" s="172">
        <v>13351.8</v>
      </c>
      <c r="I36" s="172">
        <v>4965</v>
      </c>
      <c r="J36" s="171">
        <v>18361.060000000001</v>
      </c>
      <c r="K36" s="172">
        <v>7622.01</v>
      </c>
      <c r="L36" s="172">
        <v>6137.36</v>
      </c>
      <c r="M36" s="172">
        <v>4601.7</v>
      </c>
      <c r="N36" s="171">
        <v>27178.11</v>
      </c>
      <c r="O36" s="172">
        <v>7429.73</v>
      </c>
      <c r="P36" s="172">
        <v>8284.31</v>
      </c>
      <c r="Q36" s="172">
        <v>11464.07</v>
      </c>
      <c r="R36" s="171">
        <v>2427.79</v>
      </c>
      <c r="S36" s="172">
        <v>58.42</v>
      </c>
      <c r="T36" s="172">
        <v>330.3</v>
      </c>
      <c r="U36" s="172">
        <v>2039.07</v>
      </c>
      <c r="V36" s="171">
        <v>6627.36</v>
      </c>
      <c r="W36" s="172" t="s">
        <v>79</v>
      </c>
      <c r="X36" s="172">
        <v>2155.2600000000002</v>
      </c>
      <c r="Y36" s="172" t="s">
        <v>79</v>
      </c>
      <c r="Z36" s="171">
        <v>3423.84</v>
      </c>
      <c r="AA36" s="172" t="s">
        <v>79</v>
      </c>
      <c r="AB36" s="172">
        <v>1038.93</v>
      </c>
      <c r="AC36" s="172" t="s">
        <v>79</v>
      </c>
      <c r="AD36" s="171">
        <v>1986.01</v>
      </c>
      <c r="AE36" s="172">
        <v>1650.65</v>
      </c>
      <c r="AF36" s="172">
        <v>335.36</v>
      </c>
      <c r="AG36" s="172" t="s">
        <v>79</v>
      </c>
      <c r="AH36" s="82"/>
    </row>
    <row r="37" spans="1:41" s="90" customFormat="1" ht="17" x14ac:dyDescent="0.2">
      <c r="A37" s="128" t="s">
        <v>53</v>
      </c>
      <c r="B37" s="104">
        <v>49807.45</v>
      </c>
      <c r="C37" s="105">
        <v>14878.56</v>
      </c>
      <c r="D37" s="105">
        <v>18061.29</v>
      </c>
      <c r="E37" s="105">
        <v>16867.599999999999</v>
      </c>
      <c r="F37" s="104">
        <v>13335.42</v>
      </c>
      <c r="G37" s="105">
        <v>4188.55</v>
      </c>
      <c r="H37" s="105">
        <v>6001.92</v>
      </c>
      <c r="I37" s="105">
        <v>3144.95</v>
      </c>
      <c r="J37" s="104">
        <v>11475.38</v>
      </c>
      <c r="K37" s="105">
        <v>3806.84</v>
      </c>
      <c r="L37" s="105">
        <v>3720.27</v>
      </c>
      <c r="M37" s="105">
        <v>3948.27</v>
      </c>
      <c r="N37" s="104">
        <v>16082.01</v>
      </c>
      <c r="O37" s="105">
        <v>4159.01</v>
      </c>
      <c r="P37" s="105">
        <v>5198.33</v>
      </c>
      <c r="Q37" s="105">
        <v>6724.67</v>
      </c>
      <c r="R37" s="104">
        <v>2126.12</v>
      </c>
      <c r="S37" s="105">
        <v>227.19</v>
      </c>
      <c r="T37" s="105">
        <v>871.02</v>
      </c>
      <c r="U37" s="105">
        <v>1027.9000000000001</v>
      </c>
      <c r="V37" s="104">
        <v>4176.13</v>
      </c>
      <c r="W37" s="105" t="s">
        <v>79</v>
      </c>
      <c r="X37" s="105">
        <v>1376.39</v>
      </c>
      <c r="Y37" s="105" t="s">
        <v>79</v>
      </c>
      <c r="Z37" s="104">
        <v>1768.52</v>
      </c>
      <c r="AA37" s="105" t="s">
        <v>79</v>
      </c>
      <c r="AB37" s="105">
        <v>695.49</v>
      </c>
      <c r="AC37" s="105" t="s">
        <v>79</v>
      </c>
      <c r="AD37" s="104">
        <v>843.86</v>
      </c>
      <c r="AE37" s="105">
        <v>645.98</v>
      </c>
      <c r="AF37" s="105">
        <v>197.88</v>
      </c>
      <c r="AG37" s="105" t="s">
        <v>79</v>
      </c>
      <c r="AH37" s="82"/>
      <c r="AI37"/>
      <c r="AJ37"/>
      <c r="AK37"/>
      <c r="AL37"/>
      <c r="AM37"/>
      <c r="AN37"/>
      <c r="AO37"/>
    </row>
    <row r="38" spans="1:41" ht="17" x14ac:dyDescent="0.2">
      <c r="A38" s="128" t="s">
        <v>54</v>
      </c>
      <c r="B38" s="107">
        <v>21182.02</v>
      </c>
      <c r="C38" s="108">
        <v>6795.19</v>
      </c>
      <c r="D38" s="108">
        <v>7640.88</v>
      </c>
      <c r="E38" s="108">
        <v>6745.95</v>
      </c>
      <c r="F38" s="107">
        <v>6806.7</v>
      </c>
      <c r="G38" s="108">
        <v>2658.05</v>
      </c>
      <c r="H38" s="108">
        <v>2855.41</v>
      </c>
      <c r="I38" s="108">
        <v>1293.25</v>
      </c>
      <c r="J38" s="107">
        <v>4124.3900000000003</v>
      </c>
      <c r="K38" s="108">
        <v>1409.31</v>
      </c>
      <c r="L38" s="108">
        <v>1511.07</v>
      </c>
      <c r="M38" s="108">
        <v>1204.02</v>
      </c>
      <c r="N38" s="107">
        <v>6577.52</v>
      </c>
      <c r="O38" s="108">
        <v>1594.62</v>
      </c>
      <c r="P38" s="108">
        <v>2060.21</v>
      </c>
      <c r="Q38" s="108">
        <v>2922.69</v>
      </c>
      <c r="R38" s="107">
        <v>952.67</v>
      </c>
      <c r="S38" s="108">
        <v>75.03</v>
      </c>
      <c r="T38" s="108">
        <v>368.39</v>
      </c>
      <c r="U38" s="108">
        <v>509.26</v>
      </c>
      <c r="V38" s="107">
        <v>1597.28</v>
      </c>
      <c r="W38" s="108" t="s">
        <v>79</v>
      </c>
      <c r="X38" s="108">
        <v>518.29999999999995</v>
      </c>
      <c r="Y38" s="108" t="s">
        <v>79</v>
      </c>
      <c r="Z38" s="107">
        <v>738.38</v>
      </c>
      <c r="AA38" s="108" t="s">
        <v>79</v>
      </c>
      <c r="AB38" s="108">
        <v>270.86</v>
      </c>
      <c r="AC38" s="108" t="s">
        <v>79</v>
      </c>
      <c r="AD38" s="107">
        <v>385.08</v>
      </c>
      <c r="AE38" s="108">
        <v>328.42</v>
      </c>
      <c r="AF38" s="108">
        <v>56.66</v>
      </c>
      <c r="AG38" s="108" t="s">
        <v>79</v>
      </c>
      <c r="AH38" s="82"/>
    </row>
    <row r="39" spans="1:41" x14ac:dyDescent="0.2">
      <c r="A39" s="131" t="s">
        <v>55</v>
      </c>
      <c r="B39" s="171">
        <v>20103</v>
      </c>
      <c r="C39" s="172">
        <v>11427.82</v>
      </c>
      <c r="D39" s="172">
        <v>5931.15</v>
      </c>
      <c r="E39" s="172">
        <v>2744.03</v>
      </c>
      <c r="F39" s="171">
        <v>10946.17</v>
      </c>
      <c r="G39" s="172">
        <v>5924.89</v>
      </c>
      <c r="H39" s="172">
        <v>4494.4799999999996</v>
      </c>
      <c r="I39" s="172">
        <v>526.79999999999995</v>
      </c>
      <c r="J39" s="171">
        <v>2761.28</v>
      </c>
      <c r="K39" s="172">
        <v>2405.85</v>
      </c>
      <c r="L39" s="172">
        <v>906.02</v>
      </c>
      <c r="M39" s="172">
        <v>-550.59</v>
      </c>
      <c r="N39" s="171">
        <v>4518.58</v>
      </c>
      <c r="O39" s="172">
        <v>1676.1</v>
      </c>
      <c r="P39" s="172">
        <v>1025.77</v>
      </c>
      <c r="Q39" s="172">
        <v>1816.71</v>
      </c>
      <c r="R39" s="171">
        <v>-651</v>
      </c>
      <c r="S39" s="172">
        <v>-243.79</v>
      </c>
      <c r="T39" s="172">
        <v>-909.12</v>
      </c>
      <c r="U39" s="172">
        <v>501.91</v>
      </c>
      <c r="V39" s="171">
        <v>853.95</v>
      </c>
      <c r="W39" s="172" t="s">
        <v>79</v>
      </c>
      <c r="X39" s="172">
        <v>260.57</v>
      </c>
      <c r="Y39" s="172" t="s">
        <v>79</v>
      </c>
      <c r="Z39" s="171">
        <v>916.93</v>
      </c>
      <c r="AA39" s="172" t="s">
        <v>79</v>
      </c>
      <c r="AB39" s="172">
        <v>72.59</v>
      </c>
      <c r="AC39" s="172" t="s">
        <v>79</v>
      </c>
      <c r="AD39" s="171">
        <v>757.07</v>
      </c>
      <c r="AE39" s="172">
        <v>676.25</v>
      </c>
      <c r="AF39" s="172">
        <v>80.83</v>
      </c>
      <c r="AG39" s="172" t="s">
        <v>79</v>
      </c>
      <c r="AH39" s="82"/>
    </row>
    <row r="40" spans="1:41" ht="34" x14ac:dyDescent="0.2">
      <c r="A40" s="128" t="s">
        <v>56</v>
      </c>
      <c r="B40" s="104">
        <v>5069.3100000000004</v>
      </c>
      <c r="C40" s="105">
        <v>819.35</v>
      </c>
      <c r="D40" s="105">
        <v>1684.37</v>
      </c>
      <c r="E40" s="105">
        <v>2565.59</v>
      </c>
      <c r="F40" s="104">
        <v>668.96</v>
      </c>
      <c r="G40" s="105">
        <v>175.46</v>
      </c>
      <c r="H40" s="105">
        <v>309.27</v>
      </c>
      <c r="I40" s="105">
        <v>184.22</v>
      </c>
      <c r="J40" s="104">
        <v>1537.78</v>
      </c>
      <c r="K40" s="105">
        <v>256.73</v>
      </c>
      <c r="L40" s="105">
        <v>358.59</v>
      </c>
      <c r="M40" s="105">
        <v>922.46</v>
      </c>
      <c r="N40" s="104">
        <v>1941.32</v>
      </c>
      <c r="O40" s="105">
        <v>188.97</v>
      </c>
      <c r="P40" s="105">
        <v>664.53</v>
      </c>
      <c r="Q40" s="105">
        <v>1087.82</v>
      </c>
      <c r="R40" s="104">
        <v>295.22000000000003</v>
      </c>
      <c r="S40" s="105">
        <v>30.1</v>
      </c>
      <c r="T40" s="105">
        <v>123.98</v>
      </c>
      <c r="U40" s="105">
        <v>141.13999999999999</v>
      </c>
      <c r="V40" s="104">
        <v>421.76</v>
      </c>
      <c r="W40" s="105" t="s">
        <v>79</v>
      </c>
      <c r="X40" s="105">
        <v>116.96</v>
      </c>
      <c r="Y40" s="105" t="s">
        <v>79</v>
      </c>
      <c r="Z40" s="104">
        <v>185.29</v>
      </c>
      <c r="AA40" s="105" t="s">
        <v>79</v>
      </c>
      <c r="AB40" s="105">
        <v>104.07</v>
      </c>
      <c r="AC40" s="105" t="s">
        <v>79</v>
      </c>
      <c r="AD40" s="104">
        <v>18.989999999999998</v>
      </c>
      <c r="AE40" s="105">
        <v>12.01</v>
      </c>
      <c r="AF40" s="105">
        <v>6.98</v>
      </c>
      <c r="AG40" s="105" t="s">
        <v>79</v>
      </c>
      <c r="AH40" s="82"/>
    </row>
    <row r="41" spans="1:41" ht="17" x14ac:dyDescent="0.2">
      <c r="A41" s="128" t="s">
        <v>57</v>
      </c>
      <c r="B41" s="82">
        <v>3981.02</v>
      </c>
      <c r="C41">
        <v>1389.43</v>
      </c>
      <c r="D41">
        <v>1268.95</v>
      </c>
      <c r="E41">
        <v>1322.65</v>
      </c>
      <c r="F41" s="82">
        <v>574.4</v>
      </c>
      <c r="G41">
        <v>242.59</v>
      </c>
      <c r="H41">
        <v>237.26</v>
      </c>
      <c r="I41">
        <v>94.55</v>
      </c>
      <c r="J41" s="82">
        <v>809.04</v>
      </c>
      <c r="K41">
        <v>380.91</v>
      </c>
      <c r="L41">
        <v>186.45</v>
      </c>
      <c r="M41">
        <v>241.69</v>
      </c>
      <c r="N41" s="82">
        <v>1524.6</v>
      </c>
      <c r="O41">
        <v>361.07</v>
      </c>
      <c r="P41">
        <v>499.77</v>
      </c>
      <c r="Q41">
        <v>663.76</v>
      </c>
      <c r="R41" s="82">
        <v>386.32</v>
      </c>
      <c r="S41">
        <v>69.09</v>
      </c>
      <c r="T41">
        <v>169.1</v>
      </c>
      <c r="U41">
        <v>148.13</v>
      </c>
      <c r="V41" s="82">
        <v>344.45</v>
      </c>
      <c r="W41" t="s">
        <v>79</v>
      </c>
      <c r="X41">
        <v>95.91</v>
      </c>
      <c r="Y41" t="s">
        <v>79</v>
      </c>
      <c r="Z41" s="82">
        <v>273.81</v>
      </c>
      <c r="AA41" t="s">
        <v>79</v>
      </c>
      <c r="AB41">
        <v>70.2</v>
      </c>
      <c r="AC41" t="s">
        <v>79</v>
      </c>
      <c r="AD41" s="82">
        <v>68.400000000000006</v>
      </c>
      <c r="AE41">
        <v>58.13</v>
      </c>
      <c r="AF41">
        <v>10.27</v>
      </c>
      <c r="AG41" t="s">
        <v>79</v>
      </c>
      <c r="AH41" s="82"/>
    </row>
    <row r="42" spans="1:41" s="90" customFormat="1" ht="17" x14ac:dyDescent="0.2">
      <c r="A42" s="128" t="s">
        <v>58</v>
      </c>
      <c r="B42" s="107">
        <v>4998.3</v>
      </c>
      <c r="C42" s="108">
        <v>1211.56</v>
      </c>
      <c r="D42" s="108">
        <v>1681.43</v>
      </c>
      <c r="E42" s="108">
        <v>2105.31</v>
      </c>
      <c r="F42" s="107">
        <v>1557.41</v>
      </c>
      <c r="G42" s="108">
        <v>496.62</v>
      </c>
      <c r="H42" s="108">
        <v>716.6</v>
      </c>
      <c r="I42" s="108">
        <v>344.19</v>
      </c>
      <c r="J42" s="107">
        <v>1488.89</v>
      </c>
      <c r="K42" s="108">
        <v>358.55</v>
      </c>
      <c r="L42" s="108">
        <v>347.12</v>
      </c>
      <c r="M42" s="108">
        <v>783.23</v>
      </c>
      <c r="N42" s="107">
        <v>1207.7</v>
      </c>
      <c r="O42" s="108">
        <v>160.85</v>
      </c>
      <c r="P42" s="108">
        <v>402.36</v>
      </c>
      <c r="Q42" s="108">
        <v>644.5</v>
      </c>
      <c r="R42" s="107">
        <v>187.7</v>
      </c>
      <c r="S42" s="108">
        <v>14.01</v>
      </c>
      <c r="T42" s="108">
        <v>68.7</v>
      </c>
      <c r="U42" s="108">
        <v>104.99</v>
      </c>
      <c r="V42" s="107">
        <v>319.73</v>
      </c>
      <c r="W42" s="108" t="s">
        <v>79</v>
      </c>
      <c r="X42" s="108">
        <v>58.53</v>
      </c>
      <c r="Y42" s="108" t="s">
        <v>79</v>
      </c>
      <c r="Z42" s="107">
        <v>229.4</v>
      </c>
      <c r="AA42" s="108" t="s">
        <v>79</v>
      </c>
      <c r="AB42" s="108">
        <v>84.16</v>
      </c>
      <c r="AC42" s="108" t="s">
        <v>79</v>
      </c>
      <c r="AD42" s="107">
        <v>7.47</v>
      </c>
      <c r="AE42" s="108">
        <v>3.52</v>
      </c>
      <c r="AF42" s="108">
        <v>3.96</v>
      </c>
      <c r="AG42" s="108" t="s">
        <v>79</v>
      </c>
      <c r="AH42" s="82"/>
      <c r="AI42"/>
      <c r="AJ42"/>
      <c r="AK42"/>
      <c r="AL42"/>
      <c r="AM42"/>
      <c r="AN42"/>
      <c r="AO42"/>
    </row>
    <row r="43" spans="1:41" x14ac:dyDescent="0.2">
      <c r="A43" s="131" t="s">
        <v>59</v>
      </c>
      <c r="B43" s="171">
        <v>16192.98</v>
      </c>
      <c r="C43" s="172">
        <v>9646.18</v>
      </c>
      <c r="D43" s="172">
        <v>4665.1400000000003</v>
      </c>
      <c r="E43" s="172">
        <v>1881.67</v>
      </c>
      <c r="F43" s="171">
        <v>9483.33</v>
      </c>
      <c r="G43" s="172">
        <v>5361.15</v>
      </c>
      <c r="H43" s="172">
        <v>3849.9</v>
      </c>
      <c r="I43" s="172">
        <v>272.27999999999997</v>
      </c>
      <c r="J43" s="171">
        <v>2001.13</v>
      </c>
      <c r="K43" s="172">
        <v>1923.13</v>
      </c>
      <c r="L43" s="172">
        <v>731.05</v>
      </c>
      <c r="M43" s="172">
        <v>-653.04999999999995</v>
      </c>
      <c r="N43" s="171">
        <v>3727.6</v>
      </c>
      <c r="O43" s="172">
        <v>1343.16</v>
      </c>
      <c r="P43" s="172">
        <v>788.18</v>
      </c>
      <c r="Q43" s="172">
        <v>1596.26</v>
      </c>
      <c r="R43" s="171">
        <v>-929.8</v>
      </c>
      <c r="S43" s="172">
        <v>-296.79000000000002</v>
      </c>
      <c r="T43" s="172">
        <v>-1022.95</v>
      </c>
      <c r="U43" s="172">
        <v>389.93</v>
      </c>
      <c r="V43" s="171">
        <v>611.52</v>
      </c>
      <c r="W43" s="172" t="s">
        <v>79</v>
      </c>
      <c r="X43" s="172">
        <v>223.09</v>
      </c>
      <c r="Y43" s="172" t="s">
        <v>79</v>
      </c>
      <c r="Z43" s="171">
        <v>599.02</v>
      </c>
      <c r="AA43" s="172" t="s">
        <v>79</v>
      </c>
      <c r="AB43" s="172">
        <v>22.29</v>
      </c>
      <c r="AC43" s="172" t="s">
        <v>79</v>
      </c>
      <c r="AD43" s="171">
        <v>700.19</v>
      </c>
      <c r="AE43" s="172">
        <v>626.61</v>
      </c>
      <c r="AF43" s="172">
        <v>73.58</v>
      </c>
      <c r="AG43" s="172" t="s">
        <v>79</v>
      </c>
      <c r="AH43" s="82"/>
    </row>
    <row r="44" spans="1:41" ht="17" x14ac:dyDescent="0.2">
      <c r="A44" s="128" t="s">
        <v>60</v>
      </c>
      <c r="B44" s="104">
        <v>320.25</v>
      </c>
      <c r="C44" s="105">
        <v>266.52</v>
      </c>
      <c r="D44" s="105">
        <v>40.119999999999997</v>
      </c>
      <c r="E44" s="105">
        <v>13.62</v>
      </c>
      <c r="F44" s="104">
        <v>81.040000000000006</v>
      </c>
      <c r="G44" s="105">
        <v>76.959999999999994</v>
      </c>
      <c r="H44" s="105">
        <v>3.96</v>
      </c>
      <c r="I44" s="105">
        <v>0.12</v>
      </c>
      <c r="J44" s="104">
        <v>66.069999999999993</v>
      </c>
      <c r="K44" s="105">
        <v>37.81</v>
      </c>
      <c r="L44" s="105">
        <v>28.11</v>
      </c>
      <c r="M44" s="105">
        <v>0.15</v>
      </c>
      <c r="N44" s="104">
        <v>156.11000000000001</v>
      </c>
      <c r="O44" s="105">
        <v>144.76</v>
      </c>
      <c r="P44" s="105">
        <v>5.87</v>
      </c>
      <c r="Q44" s="105">
        <v>5.48</v>
      </c>
      <c r="R44" s="104">
        <v>1.47</v>
      </c>
      <c r="S44" s="105">
        <v>0.48</v>
      </c>
      <c r="T44" s="105">
        <v>0.98</v>
      </c>
      <c r="U44" s="105">
        <v>0</v>
      </c>
      <c r="V44" s="104">
        <v>9.26</v>
      </c>
      <c r="W44" s="105" t="s">
        <v>79</v>
      </c>
      <c r="X44" s="105">
        <v>0.32</v>
      </c>
      <c r="Y44" s="105" t="s">
        <v>79</v>
      </c>
      <c r="Z44" s="104">
        <v>2.64</v>
      </c>
      <c r="AA44" s="105" t="s">
        <v>79</v>
      </c>
      <c r="AB44" s="105">
        <v>0.77</v>
      </c>
      <c r="AC44" s="105" t="s">
        <v>79</v>
      </c>
      <c r="AD44" s="104">
        <v>3.66</v>
      </c>
      <c r="AE44" s="105">
        <v>3.55</v>
      </c>
      <c r="AF44" s="105">
        <v>0.11</v>
      </c>
      <c r="AG44" s="105" t="s">
        <v>79</v>
      </c>
      <c r="AH44" s="82"/>
    </row>
    <row r="45" spans="1:41" ht="17" x14ac:dyDescent="0.2">
      <c r="A45" s="128" t="s">
        <v>61</v>
      </c>
      <c r="B45" s="82">
        <v>47.53</v>
      </c>
      <c r="C45">
        <v>16.46</v>
      </c>
      <c r="D45">
        <v>22.98</v>
      </c>
      <c r="E45">
        <v>8.09</v>
      </c>
      <c r="F45" s="82">
        <v>20.11</v>
      </c>
      <c r="G45">
        <v>6.61</v>
      </c>
      <c r="H45">
        <v>13.44</v>
      </c>
      <c r="I45">
        <v>0.06</v>
      </c>
      <c r="J45" s="82">
        <v>7.29</v>
      </c>
      <c r="K45">
        <v>4.75</v>
      </c>
      <c r="L45">
        <v>2.5299999999999998</v>
      </c>
      <c r="M45">
        <v>0.01</v>
      </c>
      <c r="N45" s="82">
        <v>10.16</v>
      </c>
      <c r="O45">
        <v>2.93</v>
      </c>
      <c r="P45" t="s">
        <v>79</v>
      </c>
      <c r="Q45">
        <v>7.46</v>
      </c>
      <c r="R45" s="82">
        <v>4.5199999999999996</v>
      </c>
      <c r="S45">
        <v>0.55000000000000004</v>
      </c>
      <c r="T45">
        <v>3.97</v>
      </c>
      <c r="U45">
        <v>0</v>
      </c>
      <c r="V45" s="82">
        <v>1.54</v>
      </c>
      <c r="W45" t="s">
        <v>79</v>
      </c>
      <c r="X45">
        <v>0.57999999999999996</v>
      </c>
      <c r="Y45" t="s">
        <v>79</v>
      </c>
      <c r="Z45" s="82">
        <v>3.52</v>
      </c>
      <c r="AA45" t="s">
        <v>79</v>
      </c>
      <c r="AB45">
        <v>2.44</v>
      </c>
      <c r="AC45" t="s">
        <v>79</v>
      </c>
      <c r="AD45" s="82">
        <v>0.4</v>
      </c>
      <c r="AE45">
        <v>0.16</v>
      </c>
      <c r="AF45">
        <v>0.24</v>
      </c>
      <c r="AG45" t="s">
        <v>79</v>
      </c>
      <c r="AH45" s="82"/>
    </row>
    <row r="46" spans="1:41" ht="17" x14ac:dyDescent="0.2">
      <c r="A46" s="128" t="s">
        <v>62</v>
      </c>
      <c r="B46" s="82">
        <v>33374.99</v>
      </c>
      <c r="C46">
        <v>2689.7</v>
      </c>
      <c r="D46">
        <v>3949.78</v>
      </c>
      <c r="E46">
        <v>26735.51</v>
      </c>
      <c r="F46" s="82">
        <v>608.24</v>
      </c>
      <c r="G46">
        <v>227.62</v>
      </c>
      <c r="H46">
        <v>233.18</v>
      </c>
      <c r="I46">
        <v>147.44</v>
      </c>
      <c r="J46" s="82">
        <v>25897.439999999999</v>
      </c>
      <c r="K46">
        <v>1917.43</v>
      </c>
      <c r="L46">
        <v>2905.79</v>
      </c>
      <c r="M46">
        <v>21074.22</v>
      </c>
      <c r="N46" s="82">
        <v>4413.8100000000004</v>
      </c>
      <c r="O46">
        <v>330.04</v>
      </c>
      <c r="P46">
        <v>544.13</v>
      </c>
      <c r="Q46">
        <v>3539.63</v>
      </c>
      <c r="R46" s="82">
        <v>429.23</v>
      </c>
      <c r="S46">
        <v>24.64</v>
      </c>
      <c r="T46">
        <v>112.46</v>
      </c>
      <c r="U46">
        <v>292.12</v>
      </c>
      <c r="V46" s="82">
        <v>1941.27</v>
      </c>
      <c r="W46" t="s">
        <v>79</v>
      </c>
      <c r="X46">
        <v>112.8</v>
      </c>
      <c r="Y46" t="s">
        <v>79</v>
      </c>
      <c r="Z46" s="82">
        <v>72.430000000000007</v>
      </c>
      <c r="AA46" t="s">
        <v>79</v>
      </c>
      <c r="AB46">
        <v>36.590000000000003</v>
      </c>
      <c r="AC46" t="s">
        <v>79</v>
      </c>
      <c r="AD46" s="82">
        <v>12.57</v>
      </c>
      <c r="AE46">
        <v>7.75</v>
      </c>
      <c r="AF46">
        <v>4.82</v>
      </c>
      <c r="AG46" t="s">
        <v>79</v>
      </c>
      <c r="AH46" s="82"/>
    </row>
    <row r="47" spans="1:41" s="90" customFormat="1" ht="17" x14ac:dyDescent="0.2">
      <c r="A47" s="128" t="s">
        <v>63</v>
      </c>
      <c r="B47" s="107">
        <v>22485.19</v>
      </c>
      <c r="C47" s="108">
        <v>1225.32</v>
      </c>
      <c r="D47" s="108">
        <v>2524.2399999999998</v>
      </c>
      <c r="E47" s="108">
        <v>18735.63</v>
      </c>
      <c r="F47" s="107">
        <v>227.55</v>
      </c>
      <c r="G47" s="108">
        <v>87.19</v>
      </c>
      <c r="H47" s="108">
        <v>81.28</v>
      </c>
      <c r="I47" s="108">
        <v>59.08</v>
      </c>
      <c r="J47" s="107">
        <v>14595.14</v>
      </c>
      <c r="K47" s="108">
        <v>756.98</v>
      </c>
      <c r="L47" s="108">
        <v>1486.66</v>
      </c>
      <c r="M47" s="108">
        <v>12351.5</v>
      </c>
      <c r="N47" s="107">
        <v>5451.58</v>
      </c>
      <c r="O47" s="108">
        <v>244.65</v>
      </c>
      <c r="P47" s="108">
        <v>571.49</v>
      </c>
      <c r="Q47" s="108">
        <v>4635.4399999999996</v>
      </c>
      <c r="R47" s="107">
        <v>243.64</v>
      </c>
      <c r="S47" s="108">
        <v>29.1</v>
      </c>
      <c r="T47" s="108">
        <v>125.6</v>
      </c>
      <c r="U47" s="108">
        <v>88.95</v>
      </c>
      <c r="V47" s="107">
        <v>1865.52</v>
      </c>
      <c r="W47" s="108" t="s">
        <v>79</v>
      </c>
      <c r="X47" s="108">
        <v>214</v>
      </c>
      <c r="Y47" s="108" t="s">
        <v>79</v>
      </c>
      <c r="Z47" s="107">
        <v>87.13</v>
      </c>
      <c r="AA47" s="108" t="s">
        <v>79</v>
      </c>
      <c r="AB47" s="108">
        <v>41.81</v>
      </c>
      <c r="AC47" s="108" t="s">
        <v>79</v>
      </c>
      <c r="AD47" s="107">
        <v>14.63</v>
      </c>
      <c r="AE47" s="108">
        <v>11.24</v>
      </c>
      <c r="AF47" s="108">
        <v>3.39</v>
      </c>
      <c r="AG47" s="108" t="s">
        <v>79</v>
      </c>
      <c r="AH47" s="82"/>
      <c r="AI47"/>
      <c r="AJ47"/>
      <c r="AK47"/>
      <c r="AL47"/>
      <c r="AM47"/>
      <c r="AN47"/>
      <c r="AO47"/>
    </row>
    <row r="48" spans="1:41" s="90" customFormat="1" x14ac:dyDescent="0.2">
      <c r="A48" s="131" t="s">
        <v>64</v>
      </c>
      <c r="B48" s="171">
        <v>27355.5</v>
      </c>
      <c r="C48" s="172">
        <v>11360.61</v>
      </c>
      <c r="D48" s="172">
        <v>6107.82</v>
      </c>
      <c r="E48" s="172">
        <v>9887.07</v>
      </c>
      <c r="F48" s="171">
        <v>9924.9500000000007</v>
      </c>
      <c r="G48" s="172">
        <v>5571.94</v>
      </c>
      <c r="H48" s="172">
        <v>3992.32</v>
      </c>
      <c r="I48" s="172">
        <v>360.7</v>
      </c>
      <c r="J48" s="171">
        <v>13362.22</v>
      </c>
      <c r="K48" s="172">
        <v>3116.65</v>
      </c>
      <c r="L48" s="172">
        <v>2175.7600000000002</v>
      </c>
      <c r="M48" s="172">
        <v>8069.81</v>
      </c>
      <c r="N48" s="171">
        <v>2835.78</v>
      </c>
      <c r="O48" s="172">
        <v>1570.38</v>
      </c>
      <c r="P48" s="172">
        <v>766.91</v>
      </c>
      <c r="Q48" s="172">
        <v>498.49</v>
      </c>
      <c r="R48" s="171">
        <v>-747.27</v>
      </c>
      <c r="S48" s="172">
        <v>-301.31</v>
      </c>
      <c r="T48" s="172">
        <v>-1039.07</v>
      </c>
      <c r="U48" s="172">
        <v>593.11</v>
      </c>
      <c r="V48" s="171">
        <v>695</v>
      </c>
      <c r="W48" s="172" t="s">
        <v>79</v>
      </c>
      <c r="X48" s="172">
        <v>121.64</v>
      </c>
      <c r="Y48" s="172" t="s">
        <v>79</v>
      </c>
      <c r="Z48" s="171">
        <v>583.42999999999995</v>
      </c>
      <c r="AA48" s="172" t="s">
        <v>79</v>
      </c>
      <c r="AB48" s="172">
        <v>15.4</v>
      </c>
      <c r="AC48" s="172" t="s">
        <v>79</v>
      </c>
      <c r="AD48" s="171">
        <v>701.39</v>
      </c>
      <c r="AE48" s="172">
        <v>626.51</v>
      </c>
      <c r="AF48" s="172">
        <v>74.87</v>
      </c>
      <c r="AG48" s="172" t="s">
        <v>79</v>
      </c>
      <c r="AH48" s="82"/>
      <c r="AI48"/>
      <c r="AJ48"/>
      <c r="AK48"/>
      <c r="AL48"/>
      <c r="AM48"/>
      <c r="AN48"/>
      <c r="AO48"/>
    </row>
    <row r="49" spans="1:34" ht="17" x14ac:dyDescent="0.2">
      <c r="A49" s="132" t="s">
        <v>65</v>
      </c>
      <c r="B49" s="104">
        <v>15590.13</v>
      </c>
      <c r="C49" s="105">
        <v>3717.34</v>
      </c>
      <c r="D49" s="105">
        <v>7403.44</v>
      </c>
      <c r="E49" s="105">
        <v>4469.34</v>
      </c>
      <c r="F49" s="104">
        <v>656.1</v>
      </c>
      <c r="G49" s="105">
        <v>200.55</v>
      </c>
      <c r="H49" s="105">
        <v>182.05</v>
      </c>
      <c r="I49" s="105">
        <v>273.5</v>
      </c>
      <c r="J49" s="104">
        <v>7213.33</v>
      </c>
      <c r="K49" s="105">
        <v>2590.48</v>
      </c>
      <c r="L49" s="105">
        <v>2447.5</v>
      </c>
      <c r="M49" s="105">
        <v>2175.34</v>
      </c>
      <c r="N49" s="104">
        <v>6243.99</v>
      </c>
      <c r="O49" s="105">
        <v>524.25</v>
      </c>
      <c r="P49" s="105">
        <v>4379.58</v>
      </c>
      <c r="Q49" s="105">
        <v>1340.17</v>
      </c>
      <c r="R49" s="104">
        <v>514.23</v>
      </c>
      <c r="S49" s="105">
        <v>46</v>
      </c>
      <c r="T49" s="105">
        <v>117</v>
      </c>
      <c r="U49" s="105">
        <v>351.24</v>
      </c>
      <c r="V49" s="104">
        <v>701.95</v>
      </c>
      <c r="W49" s="105" t="s">
        <v>79</v>
      </c>
      <c r="X49" s="105">
        <v>170.97</v>
      </c>
      <c r="Y49" s="105" t="s">
        <v>79</v>
      </c>
      <c r="Z49" s="104">
        <v>243.71</v>
      </c>
      <c r="AA49" s="105" t="s">
        <v>79</v>
      </c>
      <c r="AB49" s="105">
        <v>99.89</v>
      </c>
      <c r="AC49" s="105" t="s">
        <v>79</v>
      </c>
      <c r="AD49" s="104">
        <v>16.809999999999999</v>
      </c>
      <c r="AE49" s="105">
        <v>10.36</v>
      </c>
      <c r="AF49" s="105">
        <v>6.45</v>
      </c>
      <c r="AG49" s="105" t="s">
        <v>79</v>
      </c>
      <c r="AH49" s="82"/>
    </row>
    <row r="50" spans="1:34" ht="17" x14ac:dyDescent="0.2">
      <c r="A50" s="128" t="s">
        <v>66</v>
      </c>
      <c r="B50" s="82">
        <v>13181.36</v>
      </c>
      <c r="C50">
        <v>2440.23</v>
      </c>
      <c r="D50">
        <v>5941.42</v>
      </c>
      <c r="E50">
        <v>4799.71</v>
      </c>
      <c r="F50" s="82">
        <v>532.64</v>
      </c>
      <c r="G50">
        <v>179.86</v>
      </c>
      <c r="H50">
        <v>165.9</v>
      </c>
      <c r="I50">
        <v>186.88</v>
      </c>
      <c r="J50" s="82">
        <v>5229.3100000000004</v>
      </c>
      <c r="K50">
        <v>1489.42</v>
      </c>
      <c r="L50">
        <v>1430.7</v>
      </c>
      <c r="M50">
        <v>2309.19</v>
      </c>
      <c r="N50" s="82">
        <v>6026.23</v>
      </c>
      <c r="O50">
        <v>395.55</v>
      </c>
      <c r="P50">
        <v>3972.99</v>
      </c>
      <c r="Q50">
        <v>1657.69</v>
      </c>
      <c r="R50" s="82">
        <v>513.27</v>
      </c>
      <c r="S50">
        <v>36.68</v>
      </c>
      <c r="T50">
        <v>92.1</v>
      </c>
      <c r="U50">
        <v>384.49</v>
      </c>
      <c r="V50" s="82">
        <v>669.11</v>
      </c>
      <c r="W50" t="s">
        <v>79</v>
      </c>
      <c r="X50">
        <v>172.65</v>
      </c>
      <c r="Y50" t="s">
        <v>79</v>
      </c>
      <c r="Z50" s="82">
        <v>196.34</v>
      </c>
      <c r="AA50" t="s">
        <v>79</v>
      </c>
      <c r="AB50">
        <v>101.81</v>
      </c>
      <c r="AC50" t="s">
        <v>79</v>
      </c>
      <c r="AD50" s="82">
        <v>14.47</v>
      </c>
      <c r="AE50">
        <v>9.19</v>
      </c>
      <c r="AF50">
        <v>5.27</v>
      </c>
      <c r="AG50" t="s">
        <v>79</v>
      </c>
      <c r="AH50" s="82"/>
    </row>
    <row r="51" spans="1:34" ht="17" x14ac:dyDescent="0.2">
      <c r="A51" s="128" t="s">
        <v>67</v>
      </c>
      <c r="B51" s="82">
        <v>441.46</v>
      </c>
      <c r="C51">
        <v>10.91</v>
      </c>
      <c r="D51">
        <v>109.55</v>
      </c>
      <c r="E51">
        <v>321</v>
      </c>
      <c r="F51" s="82">
        <v>72.22</v>
      </c>
      <c r="G51">
        <v>2.66</v>
      </c>
      <c r="H51">
        <v>27.16</v>
      </c>
      <c r="I51">
        <v>42.4</v>
      </c>
      <c r="J51" s="82">
        <v>134.56</v>
      </c>
      <c r="K51">
        <v>3.96</v>
      </c>
      <c r="L51">
        <v>28.92</v>
      </c>
      <c r="M51">
        <v>101.68</v>
      </c>
      <c r="N51" s="82">
        <v>158.09</v>
      </c>
      <c r="O51">
        <v>3.35</v>
      </c>
      <c r="P51">
        <v>36.229999999999997</v>
      </c>
      <c r="Q51">
        <v>118.51</v>
      </c>
      <c r="R51" s="82">
        <v>31.81</v>
      </c>
      <c r="S51">
        <v>0.15</v>
      </c>
      <c r="T51">
        <v>3.94</v>
      </c>
      <c r="U51">
        <v>27.72</v>
      </c>
      <c r="V51" s="82">
        <v>38.56</v>
      </c>
      <c r="W51" t="s">
        <v>79</v>
      </c>
      <c r="X51">
        <v>9.41</v>
      </c>
      <c r="Y51" t="s">
        <v>79</v>
      </c>
      <c r="Z51" s="82">
        <v>5.71</v>
      </c>
      <c r="AA51" t="s">
        <v>79</v>
      </c>
      <c r="AB51">
        <v>3.42</v>
      </c>
      <c r="AC51" t="s">
        <v>79</v>
      </c>
      <c r="AD51" s="82">
        <v>0.51</v>
      </c>
      <c r="AE51">
        <v>0.05</v>
      </c>
      <c r="AF51">
        <v>0.46</v>
      </c>
      <c r="AG51" t="s">
        <v>79</v>
      </c>
      <c r="AH51" s="82"/>
    </row>
    <row r="52" spans="1:34" ht="17" x14ac:dyDescent="0.2">
      <c r="A52" s="128" t="s">
        <v>68</v>
      </c>
      <c r="B52" s="107">
        <v>952.31</v>
      </c>
      <c r="C52" s="108">
        <v>917.44</v>
      </c>
      <c r="D52" s="108">
        <v>542.03</v>
      </c>
      <c r="E52" s="108">
        <v>-507.16</v>
      </c>
      <c r="F52" s="107">
        <v>541.99</v>
      </c>
      <c r="G52" s="108">
        <v>172.26</v>
      </c>
      <c r="H52" s="108">
        <v>287.37</v>
      </c>
      <c r="I52" s="108">
        <v>82.36</v>
      </c>
      <c r="J52" s="107">
        <v>3.88</v>
      </c>
      <c r="K52" s="108">
        <v>493.33</v>
      </c>
      <c r="L52" s="108">
        <v>268.60000000000002</v>
      </c>
      <c r="M52" s="108">
        <v>-758.04</v>
      </c>
      <c r="N52" s="107">
        <v>468.09</v>
      </c>
      <c r="O52" s="108">
        <v>209.92</v>
      </c>
      <c r="P52" s="108">
        <v>136.77000000000001</v>
      </c>
      <c r="Q52" s="108">
        <v>121.39</v>
      </c>
      <c r="R52" s="107">
        <v>-345.45</v>
      </c>
      <c r="S52" s="108">
        <v>-84.06</v>
      </c>
      <c r="T52" s="108">
        <v>-240.67</v>
      </c>
      <c r="U52" s="108">
        <v>-20.73</v>
      </c>
      <c r="V52" s="107">
        <v>163.69</v>
      </c>
      <c r="W52" s="108" t="s">
        <v>79</v>
      </c>
      <c r="X52" s="108">
        <v>58.69</v>
      </c>
      <c r="Y52" s="108" t="s">
        <v>79</v>
      </c>
      <c r="Z52" s="107">
        <v>96.34</v>
      </c>
      <c r="AA52" s="108" t="s">
        <v>79</v>
      </c>
      <c r="AB52" s="108">
        <v>21.57</v>
      </c>
      <c r="AC52" s="108" t="s">
        <v>79</v>
      </c>
      <c r="AD52" s="107">
        <v>23.78</v>
      </c>
      <c r="AE52" s="108">
        <v>14.07</v>
      </c>
      <c r="AF52" s="108">
        <v>9.7100000000000009</v>
      </c>
      <c r="AG52" s="108" t="s">
        <v>79</v>
      </c>
      <c r="AH52" s="82"/>
    </row>
    <row r="53" spans="1:34" x14ac:dyDescent="0.2">
      <c r="A53" s="131" t="s">
        <v>69</v>
      </c>
      <c r="B53" s="171">
        <v>28370.51</v>
      </c>
      <c r="C53" s="172">
        <v>11709.38</v>
      </c>
      <c r="D53" s="172">
        <v>6918.27</v>
      </c>
      <c r="E53" s="172">
        <v>9742.86</v>
      </c>
      <c r="F53" s="171">
        <v>9434.2000000000007</v>
      </c>
      <c r="G53" s="172">
        <v>5417.71</v>
      </c>
      <c r="H53" s="172">
        <v>3693.94</v>
      </c>
      <c r="I53" s="172">
        <v>322.55</v>
      </c>
      <c r="J53" s="171">
        <v>15207.8</v>
      </c>
      <c r="K53" s="172">
        <v>3720.43</v>
      </c>
      <c r="L53" s="172">
        <v>2895.04</v>
      </c>
      <c r="M53" s="172">
        <v>8592.33</v>
      </c>
      <c r="N53" s="171">
        <v>2427.38</v>
      </c>
      <c r="O53" s="172">
        <v>1485.81</v>
      </c>
      <c r="P53" s="172">
        <v>1000.51</v>
      </c>
      <c r="Q53" s="172">
        <v>-58.94</v>
      </c>
      <c r="R53" s="171">
        <v>-432.67</v>
      </c>
      <c r="S53" s="172">
        <v>-208.08</v>
      </c>
      <c r="T53" s="172">
        <v>-777.44</v>
      </c>
      <c r="U53" s="172">
        <v>552.85</v>
      </c>
      <c r="V53" s="171">
        <v>525.6</v>
      </c>
      <c r="W53" s="172" t="s">
        <v>79</v>
      </c>
      <c r="X53" s="172">
        <v>51.85</v>
      </c>
      <c r="Y53" s="172" t="s">
        <v>79</v>
      </c>
      <c r="Z53" s="171">
        <v>528.75</v>
      </c>
      <c r="AA53" s="172" t="s">
        <v>79</v>
      </c>
      <c r="AB53" s="172">
        <v>-11.51</v>
      </c>
      <c r="AC53" s="172" t="s">
        <v>79</v>
      </c>
      <c r="AD53" s="171">
        <v>679.45</v>
      </c>
      <c r="AE53" s="172">
        <v>613.57000000000005</v>
      </c>
      <c r="AF53" s="172">
        <v>65.88</v>
      </c>
      <c r="AG53" s="172" t="s">
        <v>79</v>
      </c>
      <c r="AH53" s="82"/>
    </row>
    <row r="54" spans="1:34" x14ac:dyDescent="0.2">
      <c r="A54" s="130" t="s">
        <v>70</v>
      </c>
      <c r="B54" s="171">
        <v>36954.65</v>
      </c>
      <c r="C54" s="172">
        <v>13122.16</v>
      </c>
      <c r="D54" s="172">
        <v>7462.55</v>
      </c>
      <c r="E54" s="172">
        <v>16369.94</v>
      </c>
      <c r="F54" s="171">
        <v>10822.32</v>
      </c>
      <c r="G54" s="172">
        <v>5998.53</v>
      </c>
      <c r="H54" s="172">
        <v>4326.37</v>
      </c>
      <c r="I54" s="172">
        <v>497.42</v>
      </c>
      <c r="J54" s="171">
        <v>18898.150000000001</v>
      </c>
      <c r="K54" s="172">
        <v>3752.45</v>
      </c>
      <c r="L54" s="172">
        <v>2441.8000000000002</v>
      </c>
      <c r="M54" s="172">
        <v>12703.9</v>
      </c>
      <c r="N54" s="171">
        <v>4842.72</v>
      </c>
      <c r="O54" s="172">
        <v>1817.56</v>
      </c>
      <c r="P54" s="172">
        <v>1053.79</v>
      </c>
      <c r="Q54" s="172">
        <v>1971.37</v>
      </c>
      <c r="R54" s="171">
        <v>-169.85</v>
      </c>
      <c r="S54" s="172">
        <v>-151.06</v>
      </c>
      <c r="T54" s="172">
        <v>-655.66</v>
      </c>
      <c r="U54" s="172">
        <v>636.87</v>
      </c>
      <c r="V54" s="171">
        <v>949.54</v>
      </c>
      <c r="W54" s="172" t="s">
        <v>79</v>
      </c>
      <c r="X54" s="172">
        <v>161.72</v>
      </c>
      <c r="Y54" s="172" t="s">
        <v>79</v>
      </c>
      <c r="Z54" s="171">
        <v>871.04</v>
      </c>
      <c r="AA54" s="172" t="s">
        <v>79</v>
      </c>
      <c r="AB54" s="172">
        <v>61.76</v>
      </c>
      <c r="AC54" s="172" t="s">
        <v>79</v>
      </c>
      <c r="AD54" s="171">
        <v>740.72</v>
      </c>
      <c r="AE54" s="172">
        <v>667.95</v>
      </c>
      <c r="AF54" s="172">
        <v>72.77</v>
      </c>
      <c r="AG54" s="172" t="s">
        <v>79</v>
      </c>
      <c r="AH54" s="82"/>
    </row>
  </sheetData>
  <sheetProtection selectLockedCells="1" selectUnlockedCells="1"/>
  <mergeCells count="16">
    <mergeCell ref="Z7:AC7"/>
    <mergeCell ref="AD7:AG7"/>
    <mergeCell ref="B8:E8"/>
    <mergeCell ref="F8:I8"/>
    <mergeCell ref="J8:M8"/>
    <mergeCell ref="N8:Q8"/>
    <mergeCell ref="R8:U8"/>
    <mergeCell ref="V8:Y8"/>
    <mergeCell ref="Z8:AC8"/>
    <mergeCell ref="AD8:AG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3E00-39A0-3844-8682-E1FFEC199D02}">
  <dimension ref="A1:AO56"/>
  <sheetViews>
    <sheetView topLeftCell="A24" workbookViewId="0">
      <selection activeCell="A48" sqref="A48"/>
    </sheetView>
  </sheetViews>
  <sheetFormatPr baseColWidth="10" defaultColWidth="11" defaultRowHeight="13" x14ac:dyDescent="0.15"/>
  <cols>
    <col min="1" max="1" width="47.6640625" style="3" customWidth="1"/>
    <col min="2" max="17" width="15.6640625" style="2" customWidth="1"/>
    <col min="18" max="256" width="11" style="2"/>
    <col min="257" max="257" width="47.6640625" style="2" customWidth="1"/>
    <col min="258" max="273" width="15.6640625" style="2" customWidth="1"/>
    <col min="274" max="512" width="11" style="2"/>
    <col min="513" max="513" width="47.6640625" style="2" customWidth="1"/>
    <col min="514" max="529" width="15.6640625" style="2" customWidth="1"/>
    <col min="530" max="768" width="11" style="2"/>
    <col min="769" max="769" width="47.6640625" style="2" customWidth="1"/>
    <col min="770" max="785" width="15.6640625" style="2" customWidth="1"/>
    <col min="786" max="1024" width="11" style="2"/>
    <col min="1025" max="1025" width="47.6640625" style="2" customWidth="1"/>
    <col min="1026" max="1041" width="15.6640625" style="2" customWidth="1"/>
    <col min="1042" max="1280" width="11" style="2"/>
    <col min="1281" max="1281" width="47.6640625" style="2" customWidth="1"/>
    <col min="1282" max="1297" width="15.6640625" style="2" customWidth="1"/>
    <col min="1298" max="1536" width="11" style="2"/>
    <col min="1537" max="1537" width="47.6640625" style="2" customWidth="1"/>
    <col min="1538" max="1553" width="15.6640625" style="2" customWidth="1"/>
    <col min="1554" max="1792" width="11" style="2"/>
    <col min="1793" max="1793" width="47.6640625" style="2" customWidth="1"/>
    <col min="1794" max="1809" width="15.6640625" style="2" customWidth="1"/>
    <col min="1810" max="2048" width="11" style="2"/>
    <col min="2049" max="2049" width="47.6640625" style="2" customWidth="1"/>
    <col min="2050" max="2065" width="15.6640625" style="2" customWidth="1"/>
    <col min="2066" max="2304" width="11" style="2"/>
    <col min="2305" max="2305" width="47.6640625" style="2" customWidth="1"/>
    <col min="2306" max="2321" width="15.6640625" style="2" customWidth="1"/>
    <col min="2322" max="2560" width="11" style="2"/>
    <col min="2561" max="2561" width="47.6640625" style="2" customWidth="1"/>
    <col min="2562" max="2577" width="15.6640625" style="2" customWidth="1"/>
    <col min="2578" max="2816" width="11" style="2"/>
    <col min="2817" max="2817" width="47.6640625" style="2" customWidth="1"/>
    <col min="2818" max="2833" width="15.6640625" style="2" customWidth="1"/>
    <col min="2834" max="3072" width="11" style="2"/>
    <col min="3073" max="3073" width="47.6640625" style="2" customWidth="1"/>
    <col min="3074" max="3089" width="15.6640625" style="2" customWidth="1"/>
    <col min="3090" max="3328" width="11" style="2"/>
    <col min="3329" max="3329" width="47.6640625" style="2" customWidth="1"/>
    <col min="3330" max="3345" width="15.6640625" style="2" customWidth="1"/>
    <col min="3346" max="3584" width="11" style="2"/>
    <col min="3585" max="3585" width="47.6640625" style="2" customWidth="1"/>
    <col min="3586" max="3601" width="15.6640625" style="2" customWidth="1"/>
    <col min="3602" max="3840" width="11" style="2"/>
    <col min="3841" max="3841" width="47.6640625" style="2" customWidth="1"/>
    <col min="3842" max="3857" width="15.6640625" style="2" customWidth="1"/>
    <col min="3858" max="4096" width="11" style="2"/>
    <col min="4097" max="4097" width="47.6640625" style="2" customWidth="1"/>
    <col min="4098" max="4113" width="15.6640625" style="2" customWidth="1"/>
    <col min="4114" max="4352" width="11" style="2"/>
    <col min="4353" max="4353" width="47.6640625" style="2" customWidth="1"/>
    <col min="4354" max="4369" width="15.6640625" style="2" customWidth="1"/>
    <col min="4370" max="4608" width="11" style="2"/>
    <col min="4609" max="4609" width="47.6640625" style="2" customWidth="1"/>
    <col min="4610" max="4625" width="15.6640625" style="2" customWidth="1"/>
    <col min="4626" max="4864" width="11" style="2"/>
    <col min="4865" max="4865" width="47.6640625" style="2" customWidth="1"/>
    <col min="4866" max="4881" width="15.6640625" style="2" customWidth="1"/>
    <col min="4882" max="5120" width="11" style="2"/>
    <col min="5121" max="5121" width="47.6640625" style="2" customWidth="1"/>
    <col min="5122" max="5137" width="15.6640625" style="2" customWidth="1"/>
    <col min="5138" max="5376" width="11" style="2"/>
    <col min="5377" max="5377" width="47.6640625" style="2" customWidth="1"/>
    <col min="5378" max="5393" width="15.6640625" style="2" customWidth="1"/>
    <col min="5394" max="5632" width="11" style="2"/>
    <col min="5633" max="5633" width="47.6640625" style="2" customWidth="1"/>
    <col min="5634" max="5649" width="15.6640625" style="2" customWidth="1"/>
    <col min="5650" max="5888" width="11" style="2"/>
    <col min="5889" max="5889" width="47.6640625" style="2" customWidth="1"/>
    <col min="5890" max="5905" width="15.6640625" style="2" customWidth="1"/>
    <col min="5906" max="6144" width="11" style="2"/>
    <col min="6145" max="6145" width="47.6640625" style="2" customWidth="1"/>
    <col min="6146" max="6161" width="15.6640625" style="2" customWidth="1"/>
    <col min="6162" max="6400" width="11" style="2"/>
    <col min="6401" max="6401" width="47.6640625" style="2" customWidth="1"/>
    <col min="6402" max="6417" width="15.6640625" style="2" customWidth="1"/>
    <col min="6418" max="6656" width="11" style="2"/>
    <col min="6657" max="6657" width="47.6640625" style="2" customWidth="1"/>
    <col min="6658" max="6673" width="15.6640625" style="2" customWidth="1"/>
    <col min="6674" max="6912" width="11" style="2"/>
    <col min="6913" max="6913" width="47.6640625" style="2" customWidth="1"/>
    <col min="6914" max="6929" width="15.6640625" style="2" customWidth="1"/>
    <col min="6930" max="7168" width="11" style="2"/>
    <col min="7169" max="7169" width="47.6640625" style="2" customWidth="1"/>
    <col min="7170" max="7185" width="15.6640625" style="2" customWidth="1"/>
    <col min="7186" max="7424" width="11" style="2"/>
    <col min="7425" max="7425" width="47.6640625" style="2" customWidth="1"/>
    <col min="7426" max="7441" width="15.6640625" style="2" customWidth="1"/>
    <col min="7442" max="7680" width="11" style="2"/>
    <col min="7681" max="7681" width="47.6640625" style="2" customWidth="1"/>
    <col min="7682" max="7697" width="15.6640625" style="2" customWidth="1"/>
    <col min="7698" max="7936" width="11" style="2"/>
    <col min="7937" max="7937" width="47.6640625" style="2" customWidth="1"/>
    <col min="7938" max="7953" width="15.6640625" style="2" customWidth="1"/>
    <col min="7954" max="8192" width="11" style="2"/>
    <col min="8193" max="8193" width="47.6640625" style="2" customWidth="1"/>
    <col min="8194" max="8209" width="15.6640625" style="2" customWidth="1"/>
    <col min="8210" max="8448" width="11" style="2"/>
    <col min="8449" max="8449" width="47.6640625" style="2" customWidth="1"/>
    <col min="8450" max="8465" width="15.6640625" style="2" customWidth="1"/>
    <col min="8466" max="8704" width="11" style="2"/>
    <col min="8705" max="8705" width="47.6640625" style="2" customWidth="1"/>
    <col min="8706" max="8721" width="15.6640625" style="2" customWidth="1"/>
    <col min="8722" max="8960" width="11" style="2"/>
    <col min="8961" max="8961" width="47.6640625" style="2" customWidth="1"/>
    <col min="8962" max="8977" width="15.6640625" style="2" customWidth="1"/>
    <col min="8978" max="9216" width="11" style="2"/>
    <col min="9217" max="9217" width="47.6640625" style="2" customWidth="1"/>
    <col min="9218" max="9233" width="15.6640625" style="2" customWidth="1"/>
    <col min="9234" max="9472" width="11" style="2"/>
    <col min="9473" max="9473" width="47.6640625" style="2" customWidth="1"/>
    <col min="9474" max="9489" width="15.6640625" style="2" customWidth="1"/>
    <col min="9490" max="9728" width="11" style="2"/>
    <col min="9729" max="9729" width="47.6640625" style="2" customWidth="1"/>
    <col min="9730" max="9745" width="15.6640625" style="2" customWidth="1"/>
    <col min="9746" max="9984" width="11" style="2"/>
    <col min="9985" max="9985" width="47.6640625" style="2" customWidth="1"/>
    <col min="9986" max="10001" width="15.6640625" style="2" customWidth="1"/>
    <col min="10002" max="10240" width="11" style="2"/>
    <col min="10241" max="10241" width="47.6640625" style="2" customWidth="1"/>
    <col min="10242" max="10257" width="15.6640625" style="2" customWidth="1"/>
    <col min="10258" max="10496" width="11" style="2"/>
    <col min="10497" max="10497" width="47.6640625" style="2" customWidth="1"/>
    <col min="10498" max="10513" width="15.6640625" style="2" customWidth="1"/>
    <col min="10514" max="10752" width="11" style="2"/>
    <col min="10753" max="10753" width="47.6640625" style="2" customWidth="1"/>
    <col min="10754" max="10769" width="15.6640625" style="2" customWidth="1"/>
    <col min="10770" max="11008" width="11" style="2"/>
    <col min="11009" max="11009" width="47.6640625" style="2" customWidth="1"/>
    <col min="11010" max="11025" width="15.6640625" style="2" customWidth="1"/>
    <col min="11026" max="11264" width="11" style="2"/>
    <col min="11265" max="11265" width="47.6640625" style="2" customWidth="1"/>
    <col min="11266" max="11281" width="15.6640625" style="2" customWidth="1"/>
    <col min="11282" max="11520" width="11" style="2"/>
    <col min="11521" max="11521" width="47.6640625" style="2" customWidth="1"/>
    <col min="11522" max="11537" width="15.6640625" style="2" customWidth="1"/>
    <col min="11538" max="11776" width="11" style="2"/>
    <col min="11777" max="11777" width="47.6640625" style="2" customWidth="1"/>
    <col min="11778" max="11793" width="15.6640625" style="2" customWidth="1"/>
    <col min="11794" max="12032" width="11" style="2"/>
    <col min="12033" max="12033" width="47.6640625" style="2" customWidth="1"/>
    <col min="12034" max="12049" width="15.6640625" style="2" customWidth="1"/>
    <col min="12050" max="12288" width="11" style="2"/>
    <col min="12289" max="12289" width="47.6640625" style="2" customWidth="1"/>
    <col min="12290" max="12305" width="15.6640625" style="2" customWidth="1"/>
    <col min="12306" max="12544" width="11" style="2"/>
    <col min="12545" max="12545" width="47.6640625" style="2" customWidth="1"/>
    <col min="12546" max="12561" width="15.6640625" style="2" customWidth="1"/>
    <col min="12562" max="12800" width="11" style="2"/>
    <col min="12801" max="12801" width="47.6640625" style="2" customWidth="1"/>
    <col min="12802" max="12817" width="15.6640625" style="2" customWidth="1"/>
    <col min="12818" max="13056" width="11" style="2"/>
    <col min="13057" max="13057" width="47.6640625" style="2" customWidth="1"/>
    <col min="13058" max="13073" width="15.6640625" style="2" customWidth="1"/>
    <col min="13074" max="13312" width="11" style="2"/>
    <col min="13313" max="13313" width="47.6640625" style="2" customWidth="1"/>
    <col min="13314" max="13329" width="15.6640625" style="2" customWidth="1"/>
    <col min="13330" max="13568" width="11" style="2"/>
    <col min="13569" max="13569" width="47.6640625" style="2" customWidth="1"/>
    <col min="13570" max="13585" width="15.6640625" style="2" customWidth="1"/>
    <col min="13586" max="13824" width="11" style="2"/>
    <col min="13825" max="13825" width="47.6640625" style="2" customWidth="1"/>
    <col min="13826" max="13841" width="15.6640625" style="2" customWidth="1"/>
    <col min="13842" max="14080" width="11" style="2"/>
    <col min="14081" max="14081" width="47.6640625" style="2" customWidth="1"/>
    <col min="14082" max="14097" width="15.6640625" style="2" customWidth="1"/>
    <col min="14098" max="14336" width="11" style="2"/>
    <col min="14337" max="14337" width="47.6640625" style="2" customWidth="1"/>
    <col min="14338" max="14353" width="15.6640625" style="2" customWidth="1"/>
    <col min="14354" max="14592" width="11" style="2"/>
    <col min="14593" max="14593" width="47.6640625" style="2" customWidth="1"/>
    <col min="14594" max="14609" width="15.6640625" style="2" customWidth="1"/>
    <col min="14610" max="14848" width="11" style="2"/>
    <col min="14849" max="14849" width="47.6640625" style="2" customWidth="1"/>
    <col min="14850" max="14865" width="15.6640625" style="2" customWidth="1"/>
    <col min="14866" max="15104" width="11" style="2"/>
    <col min="15105" max="15105" width="47.6640625" style="2" customWidth="1"/>
    <col min="15106" max="15121" width="15.6640625" style="2" customWidth="1"/>
    <col min="15122" max="15360" width="11" style="2"/>
    <col min="15361" max="15361" width="47.6640625" style="2" customWidth="1"/>
    <col min="15362" max="15377" width="15.6640625" style="2" customWidth="1"/>
    <col min="15378" max="15616" width="11" style="2"/>
    <col min="15617" max="15617" width="47.6640625" style="2" customWidth="1"/>
    <col min="15618" max="15633" width="15.6640625" style="2" customWidth="1"/>
    <col min="15634" max="15872" width="11" style="2"/>
    <col min="15873" max="15873" width="47.6640625" style="2" customWidth="1"/>
    <col min="15874" max="15889" width="15.6640625" style="2" customWidth="1"/>
    <col min="15890" max="16128" width="11" style="2"/>
    <col min="16129" max="16129" width="47.6640625" style="2" customWidth="1"/>
    <col min="16130" max="16145" width="15.6640625" style="2" customWidth="1"/>
    <col min="16146" max="16384" width="11" style="2"/>
  </cols>
  <sheetData>
    <row r="1" spans="1:41" x14ac:dyDescent="0.15">
      <c r="A1" s="36" t="s">
        <v>71</v>
      </c>
    </row>
    <row r="2" spans="1:41" x14ac:dyDescent="0.15">
      <c r="A2" s="37" t="s">
        <v>1</v>
      </c>
    </row>
    <row r="3" spans="1:41" x14ac:dyDescent="0.15">
      <c r="A3" s="37" t="s">
        <v>2</v>
      </c>
    </row>
    <row r="4" spans="1:41" x14ac:dyDescent="0.15">
      <c r="A4" s="38" t="s">
        <v>3</v>
      </c>
    </row>
    <row r="5" spans="1:41" x14ac:dyDescent="0.15">
      <c r="A5" s="39" t="s">
        <v>4</v>
      </c>
    </row>
    <row r="6" spans="1:41" ht="18" x14ac:dyDescent="0.15">
      <c r="A6" s="40" t="s">
        <v>72</v>
      </c>
    </row>
    <row r="7" spans="1:41" s="41" customFormat="1" ht="14" x14ac:dyDescent="0.15">
      <c r="A7" s="6" t="s">
        <v>5</v>
      </c>
      <c r="B7" s="194" t="s">
        <v>214</v>
      </c>
      <c r="C7" s="194" t="s">
        <v>214</v>
      </c>
      <c r="D7" s="194" t="s">
        <v>214</v>
      </c>
      <c r="E7" s="194" t="s">
        <v>214</v>
      </c>
      <c r="F7" s="194" t="s">
        <v>215</v>
      </c>
      <c r="G7" s="194" t="s">
        <v>215</v>
      </c>
      <c r="H7" s="194" t="s">
        <v>215</v>
      </c>
      <c r="I7" s="194" t="s">
        <v>215</v>
      </c>
      <c r="J7" s="194" t="s">
        <v>216</v>
      </c>
      <c r="K7" s="194" t="s">
        <v>216</v>
      </c>
      <c r="L7" s="194" t="s">
        <v>216</v>
      </c>
      <c r="M7" s="194" t="s">
        <v>216</v>
      </c>
      <c r="N7" s="194" t="s">
        <v>217</v>
      </c>
      <c r="O7" s="194" t="s">
        <v>217</v>
      </c>
      <c r="P7" s="194" t="s">
        <v>217</v>
      </c>
      <c r="Q7" s="194" t="s">
        <v>217</v>
      </c>
      <c r="R7" s="194" t="s">
        <v>218</v>
      </c>
      <c r="S7" s="194" t="s">
        <v>218</v>
      </c>
      <c r="T7" s="194" t="s">
        <v>218</v>
      </c>
      <c r="U7" s="194" t="s">
        <v>218</v>
      </c>
      <c r="V7" s="194" t="s">
        <v>219</v>
      </c>
      <c r="W7" s="194" t="s">
        <v>219</v>
      </c>
      <c r="X7" s="194" t="s">
        <v>219</v>
      </c>
      <c r="Y7" s="194" t="s">
        <v>219</v>
      </c>
      <c r="Z7" s="194" t="s">
        <v>220</v>
      </c>
      <c r="AA7" s="194" t="s">
        <v>220</v>
      </c>
      <c r="AB7" s="194" t="s">
        <v>220</v>
      </c>
      <c r="AC7" s="194" t="s">
        <v>220</v>
      </c>
      <c r="AD7" s="194" t="s">
        <v>221</v>
      </c>
      <c r="AE7" s="194" t="s">
        <v>221</v>
      </c>
      <c r="AF7" s="194" t="s">
        <v>221</v>
      </c>
      <c r="AG7" s="194" t="s">
        <v>221</v>
      </c>
      <c r="AH7" s="2" t="s">
        <v>13</v>
      </c>
      <c r="AI7" s="2" t="s">
        <v>13</v>
      </c>
      <c r="AJ7" s="2" t="s">
        <v>13</v>
      </c>
      <c r="AK7" s="2" t="s">
        <v>13</v>
      </c>
      <c r="AL7" s="2" t="s">
        <v>13</v>
      </c>
      <c r="AM7" s="2" t="s">
        <v>13</v>
      </c>
      <c r="AN7" s="2" t="s">
        <v>13</v>
      </c>
      <c r="AO7" s="2" t="s">
        <v>13</v>
      </c>
    </row>
    <row r="8" spans="1:41" s="41" customFormat="1" ht="14" x14ac:dyDescent="0.15">
      <c r="A8" s="42" t="s">
        <v>14</v>
      </c>
      <c r="B8" s="194" t="s">
        <v>222</v>
      </c>
      <c r="C8" s="194" t="s">
        <v>222</v>
      </c>
      <c r="D8" s="194" t="s">
        <v>222</v>
      </c>
      <c r="E8" s="194" t="s">
        <v>222</v>
      </c>
      <c r="F8" s="194" t="s">
        <v>223</v>
      </c>
      <c r="G8" s="194" t="s">
        <v>223</v>
      </c>
      <c r="H8" s="194" t="s">
        <v>223</v>
      </c>
      <c r="I8" s="194" t="s">
        <v>223</v>
      </c>
      <c r="J8" s="194" t="s">
        <v>224</v>
      </c>
      <c r="K8" s="194" t="s">
        <v>224</v>
      </c>
      <c r="L8" s="194" t="s">
        <v>224</v>
      </c>
      <c r="M8" s="194" t="s">
        <v>224</v>
      </c>
      <c r="N8" s="194" t="s">
        <v>225</v>
      </c>
      <c r="O8" s="194" t="s">
        <v>225</v>
      </c>
      <c r="P8" s="194" t="s">
        <v>225</v>
      </c>
      <c r="Q8" s="194" t="s">
        <v>225</v>
      </c>
      <c r="R8" s="194" t="s">
        <v>226</v>
      </c>
      <c r="S8" s="194" t="s">
        <v>226</v>
      </c>
      <c r="T8" s="194" t="s">
        <v>226</v>
      </c>
      <c r="U8" s="194" t="s">
        <v>226</v>
      </c>
      <c r="V8" s="194" t="s">
        <v>227</v>
      </c>
      <c r="W8" s="194" t="s">
        <v>227</v>
      </c>
      <c r="X8" s="194" t="s">
        <v>227</v>
      </c>
      <c r="Y8" s="194" t="s">
        <v>227</v>
      </c>
      <c r="Z8" s="194" t="s">
        <v>228</v>
      </c>
      <c r="AA8" s="194" t="s">
        <v>228</v>
      </c>
      <c r="AB8" s="194" t="s">
        <v>228</v>
      </c>
      <c r="AC8" s="194" t="s">
        <v>228</v>
      </c>
      <c r="AD8" s="194" t="s">
        <v>229</v>
      </c>
      <c r="AE8" s="194" t="s">
        <v>229</v>
      </c>
      <c r="AF8" s="194" t="s">
        <v>229</v>
      </c>
      <c r="AG8" s="194" t="s">
        <v>229</v>
      </c>
      <c r="AH8" s="2" t="s">
        <v>13</v>
      </c>
      <c r="AI8" s="2" t="s">
        <v>13</v>
      </c>
      <c r="AJ8" s="2" t="s">
        <v>13</v>
      </c>
      <c r="AK8" s="2" t="s">
        <v>13</v>
      </c>
      <c r="AL8" s="2" t="s">
        <v>13</v>
      </c>
      <c r="AM8" s="2" t="s">
        <v>13</v>
      </c>
      <c r="AN8" s="2" t="s">
        <v>13</v>
      </c>
      <c r="AO8" s="2" t="s">
        <v>13</v>
      </c>
    </row>
    <row r="9" spans="1:41" s="41" customFormat="1" ht="98" x14ac:dyDescent="0.15">
      <c r="A9" s="43" t="s">
        <v>73</v>
      </c>
      <c r="B9" s="9" t="s">
        <v>23</v>
      </c>
      <c r="C9" s="10" t="s">
        <v>24</v>
      </c>
      <c r="D9" s="10" t="s">
        <v>25</v>
      </c>
      <c r="E9" s="10" t="s">
        <v>26</v>
      </c>
      <c r="F9" s="9" t="s">
        <v>23</v>
      </c>
      <c r="G9" s="10" t="s">
        <v>24</v>
      </c>
      <c r="H9" s="10" t="s">
        <v>25</v>
      </c>
      <c r="I9" s="10" t="s">
        <v>26</v>
      </c>
      <c r="J9" s="9" t="s">
        <v>23</v>
      </c>
      <c r="K9" s="10" t="s">
        <v>24</v>
      </c>
      <c r="L9" s="10" t="s">
        <v>25</v>
      </c>
      <c r="M9" s="10" t="s">
        <v>26</v>
      </c>
      <c r="N9" s="9" t="s">
        <v>23</v>
      </c>
      <c r="O9" s="10" t="s">
        <v>24</v>
      </c>
      <c r="P9" s="10" t="s">
        <v>25</v>
      </c>
      <c r="Q9" s="10" t="s">
        <v>26</v>
      </c>
      <c r="R9" s="9" t="s">
        <v>23</v>
      </c>
      <c r="S9" s="10" t="s">
        <v>24</v>
      </c>
      <c r="T9" s="10" t="s">
        <v>25</v>
      </c>
      <c r="U9" s="10" t="s">
        <v>26</v>
      </c>
      <c r="V9" s="9" t="s">
        <v>23</v>
      </c>
      <c r="W9" s="10" t="s">
        <v>24</v>
      </c>
      <c r="X9" s="10" t="s">
        <v>25</v>
      </c>
      <c r="Y9" s="10" t="s">
        <v>26</v>
      </c>
      <c r="Z9" s="9" t="s">
        <v>23</v>
      </c>
      <c r="AA9" s="10" t="s">
        <v>24</v>
      </c>
      <c r="AB9" s="10" t="s">
        <v>25</v>
      </c>
      <c r="AC9" s="10" t="s">
        <v>26</v>
      </c>
      <c r="AD9" s="9" t="s">
        <v>23</v>
      </c>
      <c r="AE9" s="10" t="s">
        <v>24</v>
      </c>
      <c r="AF9" s="10" t="s">
        <v>25</v>
      </c>
      <c r="AG9" s="10" t="s">
        <v>26</v>
      </c>
      <c r="AH9" s="9" t="s">
        <v>13</v>
      </c>
      <c r="AI9" s="2" t="s">
        <v>13</v>
      </c>
      <c r="AJ9" s="2" t="s">
        <v>13</v>
      </c>
      <c r="AK9" s="2" t="s">
        <v>13</v>
      </c>
      <c r="AL9" s="2" t="s">
        <v>13</v>
      </c>
      <c r="AM9" s="2" t="s">
        <v>13</v>
      </c>
      <c r="AN9" s="2" t="s">
        <v>13</v>
      </c>
      <c r="AO9" s="2" t="s">
        <v>13</v>
      </c>
    </row>
    <row r="10" spans="1:41" ht="14" x14ac:dyDescent="0.15">
      <c r="A10" s="185" t="s">
        <v>27</v>
      </c>
      <c r="B10" s="12">
        <v>461866</v>
      </c>
      <c r="C10" s="13">
        <v>447881</v>
      </c>
      <c r="D10" s="13">
        <v>13635</v>
      </c>
      <c r="E10" s="13">
        <v>350</v>
      </c>
      <c r="F10" s="12">
        <v>87047</v>
      </c>
      <c r="G10" s="13">
        <v>81996</v>
      </c>
      <c r="H10" s="13">
        <v>5004</v>
      </c>
      <c r="I10" s="13">
        <v>47</v>
      </c>
      <c r="J10" s="12">
        <v>165309</v>
      </c>
      <c r="K10" s="13">
        <v>162855</v>
      </c>
      <c r="L10" s="13">
        <v>2368</v>
      </c>
      <c r="M10" s="13">
        <v>86</v>
      </c>
      <c r="N10" s="12">
        <v>89371</v>
      </c>
      <c r="O10" s="13">
        <v>85262</v>
      </c>
      <c r="P10" s="13">
        <v>3968</v>
      </c>
      <c r="Q10" s="13">
        <v>141</v>
      </c>
      <c r="R10" s="12">
        <v>5629</v>
      </c>
      <c r="S10" s="13">
        <v>5145</v>
      </c>
      <c r="T10" s="13">
        <v>450</v>
      </c>
      <c r="U10" s="13">
        <v>34</v>
      </c>
      <c r="V10" s="12">
        <v>22346</v>
      </c>
      <c r="W10" s="13" t="s">
        <v>79</v>
      </c>
      <c r="X10" s="13">
        <v>1059</v>
      </c>
      <c r="Y10" s="13" t="s">
        <v>79</v>
      </c>
      <c r="Z10" s="12">
        <v>83487</v>
      </c>
      <c r="AA10" s="13" t="s">
        <v>79</v>
      </c>
      <c r="AB10" s="13">
        <v>608</v>
      </c>
      <c r="AC10" s="13" t="s">
        <v>79</v>
      </c>
      <c r="AD10" s="12">
        <v>8677</v>
      </c>
      <c r="AE10" s="13">
        <v>8499</v>
      </c>
      <c r="AF10" s="13">
        <v>178</v>
      </c>
      <c r="AG10" s="13" t="s">
        <v>79</v>
      </c>
      <c r="AH10" s="14" t="s">
        <v>13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13</v>
      </c>
      <c r="AN10" s="2" t="s">
        <v>13</v>
      </c>
      <c r="AO10" s="2" t="s">
        <v>13</v>
      </c>
    </row>
    <row r="11" spans="1:41" s="46" customFormat="1" ht="14" x14ac:dyDescent="0.15">
      <c r="A11" s="45" t="s">
        <v>74</v>
      </c>
      <c r="B11" s="161">
        <v>172.34</v>
      </c>
      <c r="C11" s="162">
        <v>62.89</v>
      </c>
      <c r="D11" s="162">
        <v>108.97</v>
      </c>
      <c r="E11" s="162">
        <v>0.49</v>
      </c>
      <c r="F11" s="161">
        <v>2.02</v>
      </c>
      <c r="G11" s="162">
        <v>0.69</v>
      </c>
      <c r="H11" s="162">
        <v>1.1599999999999999</v>
      </c>
      <c r="I11" s="162">
        <v>0.16</v>
      </c>
      <c r="J11" s="161">
        <v>145.87</v>
      </c>
      <c r="K11" s="162">
        <v>48.67</v>
      </c>
      <c r="L11" s="162">
        <v>97.1</v>
      </c>
      <c r="M11" s="162">
        <v>0.09</v>
      </c>
      <c r="N11" s="161">
        <v>11.47</v>
      </c>
      <c r="O11" s="162">
        <v>4.34</v>
      </c>
      <c r="P11" s="162">
        <v>7.03</v>
      </c>
      <c r="Q11" s="162">
        <v>0.11</v>
      </c>
      <c r="R11" s="161">
        <v>1.26</v>
      </c>
      <c r="S11" s="162">
        <v>0.97</v>
      </c>
      <c r="T11" s="162">
        <v>0.28000000000000003</v>
      </c>
      <c r="U11" s="162">
        <v>0</v>
      </c>
      <c r="V11" s="161">
        <v>1.85</v>
      </c>
      <c r="W11" s="162" t="s">
        <v>79</v>
      </c>
      <c r="X11" s="162">
        <v>1.53</v>
      </c>
      <c r="Y11" s="162" t="s">
        <v>79</v>
      </c>
      <c r="Z11" s="161">
        <v>9.75</v>
      </c>
      <c r="AA11" s="162" t="s">
        <v>79</v>
      </c>
      <c r="AB11" s="162">
        <v>1.85</v>
      </c>
      <c r="AC11" s="162" t="s">
        <v>79</v>
      </c>
      <c r="AD11" s="161">
        <v>0.12</v>
      </c>
      <c r="AE11" s="162">
        <v>0.12</v>
      </c>
      <c r="AF11" s="162">
        <v>0</v>
      </c>
      <c r="AG11" s="162" t="s">
        <v>79</v>
      </c>
      <c r="AH11" s="14" t="s">
        <v>13</v>
      </c>
      <c r="AI11" s="2" t="s">
        <v>13</v>
      </c>
      <c r="AJ11" s="2" t="s">
        <v>13</v>
      </c>
      <c r="AK11" s="2" t="s">
        <v>13</v>
      </c>
      <c r="AL11" s="2" t="s">
        <v>13</v>
      </c>
      <c r="AM11" s="2" t="s">
        <v>13</v>
      </c>
      <c r="AN11" s="2" t="s">
        <v>13</v>
      </c>
      <c r="AO11" s="2" t="s">
        <v>13</v>
      </c>
    </row>
    <row r="12" spans="1:41" s="26" customFormat="1" ht="14" x14ac:dyDescent="0.15">
      <c r="A12" s="47" t="s">
        <v>75</v>
      </c>
      <c r="B12" s="163">
        <v>24785.71</v>
      </c>
      <c r="C12" s="164">
        <v>6410.5</v>
      </c>
      <c r="D12" s="164">
        <v>8246.7000000000007</v>
      </c>
      <c r="E12" s="164">
        <v>10128.51</v>
      </c>
      <c r="F12" s="163">
        <v>5872.79</v>
      </c>
      <c r="G12" s="164">
        <v>1940.15</v>
      </c>
      <c r="H12" s="164">
        <v>2629.86</v>
      </c>
      <c r="I12" s="164">
        <v>1302.78</v>
      </c>
      <c r="J12" s="163">
        <v>5896.24</v>
      </c>
      <c r="K12" s="164">
        <v>1214.6199999999999</v>
      </c>
      <c r="L12" s="164">
        <v>1276.57</v>
      </c>
      <c r="M12" s="164">
        <v>3405.05</v>
      </c>
      <c r="N12" s="163">
        <v>6489.5</v>
      </c>
      <c r="O12" s="164">
        <v>1603.96</v>
      </c>
      <c r="P12" s="164">
        <v>2042.67</v>
      </c>
      <c r="Q12" s="164">
        <v>2842.87</v>
      </c>
      <c r="R12" s="163">
        <v>2135.7399999999998</v>
      </c>
      <c r="S12" s="164">
        <v>468.86</v>
      </c>
      <c r="T12" s="164">
        <v>880.9</v>
      </c>
      <c r="U12" s="164">
        <v>785.98</v>
      </c>
      <c r="V12" s="163">
        <v>2941.48</v>
      </c>
      <c r="W12" s="164" t="s">
        <v>79</v>
      </c>
      <c r="X12" s="164">
        <v>898.74</v>
      </c>
      <c r="Y12" s="164" t="s">
        <v>79</v>
      </c>
      <c r="Z12" s="163">
        <v>1070.5</v>
      </c>
      <c r="AA12" s="164" t="s">
        <v>79</v>
      </c>
      <c r="AB12" s="164">
        <v>430.46</v>
      </c>
      <c r="AC12" s="164" t="s">
        <v>79</v>
      </c>
      <c r="AD12" s="163">
        <v>379.46</v>
      </c>
      <c r="AE12" s="164">
        <v>291.95999999999998</v>
      </c>
      <c r="AF12" s="164">
        <v>87.5</v>
      </c>
      <c r="AG12" s="164" t="s">
        <v>79</v>
      </c>
      <c r="AH12" s="14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2" t="s">
        <v>13</v>
      </c>
      <c r="AN12" s="2" t="s">
        <v>13</v>
      </c>
      <c r="AO12" s="2" t="s">
        <v>13</v>
      </c>
    </row>
    <row r="13" spans="1:41" ht="14" x14ac:dyDescent="0.15">
      <c r="A13" s="50" t="s">
        <v>76</v>
      </c>
      <c r="B13" s="14">
        <v>12278.68</v>
      </c>
      <c r="C13" s="2">
        <v>3314.83</v>
      </c>
      <c r="D13" s="2">
        <v>3830.62</v>
      </c>
      <c r="E13" s="2">
        <v>5133.2299999999996</v>
      </c>
      <c r="F13" s="14">
        <v>4329.28</v>
      </c>
      <c r="G13" s="2">
        <v>1595.71</v>
      </c>
      <c r="H13" s="2">
        <v>2003.37</v>
      </c>
      <c r="I13" s="2">
        <v>730.2</v>
      </c>
      <c r="J13" s="14">
        <v>2408.83</v>
      </c>
      <c r="K13" s="2">
        <v>414.79</v>
      </c>
      <c r="L13" s="2">
        <v>487.23</v>
      </c>
      <c r="M13" s="2">
        <v>1506.82</v>
      </c>
      <c r="N13" s="14">
        <v>2516.16</v>
      </c>
      <c r="O13" s="2">
        <v>683.31</v>
      </c>
      <c r="P13" s="2">
        <v>551.21</v>
      </c>
      <c r="Q13" s="2">
        <v>1281.6400000000001</v>
      </c>
      <c r="R13" s="14">
        <v>615.73</v>
      </c>
      <c r="S13" s="2">
        <v>15.62</v>
      </c>
      <c r="T13" s="2">
        <v>197.1</v>
      </c>
      <c r="U13" s="2">
        <v>403.01</v>
      </c>
      <c r="V13" s="14">
        <v>1761.43</v>
      </c>
      <c r="W13" s="2" t="s">
        <v>79</v>
      </c>
      <c r="X13" s="2">
        <v>427.99</v>
      </c>
      <c r="Y13" s="2" t="s">
        <v>79</v>
      </c>
      <c r="Z13" s="14">
        <v>323.02</v>
      </c>
      <c r="AA13" s="2" t="s">
        <v>79</v>
      </c>
      <c r="AB13" s="2">
        <v>92.65</v>
      </c>
      <c r="AC13" s="2" t="s">
        <v>79</v>
      </c>
      <c r="AD13" s="14">
        <v>324.23</v>
      </c>
      <c r="AE13" s="2">
        <v>253.15</v>
      </c>
      <c r="AF13" s="2">
        <v>71.069999999999993</v>
      </c>
      <c r="AG13" s="2" t="s">
        <v>79</v>
      </c>
      <c r="AH13" s="14" t="s">
        <v>13</v>
      </c>
      <c r="AI13" s="2" t="s">
        <v>13</v>
      </c>
      <c r="AJ13" s="2" t="s">
        <v>13</v>
      </c>
      <c r="AK13" s="2" t="s">
        <v>13</v>
      </c>
      <c r="AL13" s="2" t="s">
        <v>13</v>
      </c>
      <c r="AM13" s="2" t="s">
        <v>13</v>
      </c>
      <c r="AN13" s="2" t="s">
        <v>13</v>
      </c>
      <c r="AO13" s="2" t="s">
        <v>13</v>
      </c>
    </row>
    <row r="14" spans="1:41" s="54" customFormat="1" x14ac:dyDescent="0.15">
      <c r="A14" s="51" t="s">
        <v>77</v>
      </c>
      <c r="B14" s="165">
        <v>41982.3</v>
      </c>
      <c r="C14" s="26">
        <v>13377.48</v>
      </c>
      <c r="D14" s="26">
        <v>12979.68</v>
      </c>
      <c r="E14" s="26">
        <v>15625.14</v>
      </c>
      <c r="F14" s="165">
        <v>3706.02</v>
      </c>
      <c r="G14" s="26">
        <v>1157.95</v>
      </c>
      <c r="H14" s="26">
        <v>1685.87</v>
      </c>
      <c r="I14" s="26">
        <v>862.2</v>
      </c>
      <c r="J14" s="165">
        <v>9195.9</v>
      </c>
      <c r="K14" s="26">
        <v>4586.1400000000003</v>
      </c>
      <c r="L14" s="26">
        <v>1812.08</v>
      </c>
      <c r="M14" s="26">
        <v>2797.68</v>
      </c>
      <c r="N14" s="165">
        <v>16508.169999999998</v>
      </c>
      <c r="O14" s="26">
        <v>3567.96</v>
      </c>
      <c r="P14" s="26">
        <v>6261.76</v>
      </c>
      <c r="Q14" s="26">
        <v>6678.45</v>
      </c>
      <c r="R14" s="165">
        <v>5063.8999999999996</v>
      </c>
      <c r="S14" s="26">
        <v>383.21</v>
      </c>
      <c r="T14" s="26">
        <v>1634.28</v>
      </c>
      <c r="U14" s="26">
        <v>3046.41</v>
      </c>
      <c r="V14" s="165">
        <v>3748.9</v>
      </c>
      <c r="W14" s="26" t="s">
        <v>79</v>
      </c>
      <c r="X14" s="26">
        <v>804.02</v>
      </c>
      <c r="Y14" s="26" t="s">
        <v>79</v>
      </c>
      <c r="Z14" s="165">
        <v>3347.06</v>
      </c>
      <c r="AA14" s="26" t="s">
        <v>79</v>
      </c>
      <c r="AB14" s="26">
        <v>704.19</v>
      </c>
      <c r="AC14" s="26" t="s">
        <v>79</v>
      </c>
      <c r="AD14" s="165">
        <v>412.36</v>
      </c>
      <c r="AE14" s="26">
        <v>334.88</v>
      </c>
      <c r="AF14" s="26">
        <v>77.48</v>
      </c>
      <c r="AG14" s="26" t="s">
        <v>79</v>
      </c>
      <c r="AH14" s="14" t="s">
        <v>13</v>
      </c>
      <c r="AI14" s="2" t="s">
        <v>13</v>
      </c>
      <c r="AJ14" s="2" t="s">
        <v>13</v>
      </c>
      <c r="AK14" s="2" t="s">
        <v>13</v>
      </c>
      <c r="AL14" s="2" t="s">
        <v>13</v>
      </c>
      <c r="AM14" s="2" t="s">
        <v>13</v>
      </c>
      <c r="AN14" s="2" t="s">
        <v>13</v>
      </c>
      <c r="AO14" s="2" t="s">
        <v>13</v>
      </c>
    </row>
    <row r="15" spans="1:41" ht="14" x14ac:dyDescent="0.15">
      <c r="A15" s="50" t="s">
        <v>78</v>
      </c>
      <c r="B15" s="14">
        <v>1351.85</v>
      </c>
      <c r="C15" s="2">
        <v>294.95999999999998</v>
      </c>
      <c r="D15" s="2">
        <v>476.71</v>
      </c>
      <c r="E15" s="2">
        <v>580.19000000000005</v>
      </c>
      <c r="F15" s="14">
        <v>64.739999999999995</v>
      </c>
      <c r="G15" s="2">
        <v>16.88</v>
      </c>
      <c r="H15" s="2">
        <v>35.32</v>
      </c>
      <c r="I15" s="2">
        <v>12.55</v>
      </c>
      <c r="J15" s="14">
        <v>572.46</v>
      </c>
      <c r="K15" s="2">
        <v>202.41</v>
      </c>
      <c r="L15" s="2">
        <v>125.42</v>
      </c>
      <c r="M15" s="2">
        <v>244.62</v>
      </c>
      <c r="N15" s="14">
        <v>427.46</v>
      </c>
      <c r="O15" s="2">
        <v>52.26</v>
      </c>
      <c r="P15" s="2">
        <v>170</v>
      </c>
      <c r="Q15" s="2">
        <v>205.21</v>
      </c>
      <c r="R15" s="14">
        <v>161.01</v>
      </c>
      <c r="S15" s="2">
        <v>6.97</v>
      </c>
      <c r="T15" s="2">
        <v>39.44</v>
      </c>
      <c r="U15" s="2">
        <v>114.6</v>
      </c>
      <c r="V15" s="14">
        <v>20.07</v>
      </c>
      <c r="W15" s="2" t="s">
        <v>79</v>
      </c>
      <c r="X15" s="2">
        <v>12.19</v>
      </c>
      <c r="Y15" s="2" t="s">
        <v>79</v>
      </c>
      <c r="Z15" s="14">
        <v>102.87</v>
      </c>
      <c r="AA15" s="2" t="s">
        <v>79</v>
      </c>
      <c r="AB15" s="2">
        <v>93.5</v>
      </c>
      <c r="AC15" s="2" t="s">
        <v>79</v>
      </c>
      <c r="AD15" s="14">
        <v>3.23</v>
      </c>
      <c r="AE15" s="2">
        <v>2.4</v>
      </c>
      <c r="AF15" s="2">
        <v>0.83</v>
      </c>
      <c r="AG15" s="2" t="s">
        <v>79</v>
      </c>
      <c r="AH15" s="14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" t="s">
        <v>13</v>
      </c>
      <c r="AN15" s="2" t="s">
        <v>13</v>
      </c>
      <c r="AO15" s="2" t="s">
        <v>13</v>
      </c>
    </row>
    <row r="16" spans="1:41" s="31" customFormat="1" ht="14" x14ac:dyDescent="0.15">
      <c r="A16" s="55" t="s">
        <v>80</v>
      </c>
      <c r="B16" s="14">
        <v>10553.12</v>
      </c>
      <c r="C16" s="2">
        <v>1593.73</v>
      </c>
      <c r="D16" s="2">
        <v>4647.68</v>
      </c>
      <c r="E16" s="2">
        <v>4311.71</v>
      </c>
      <c r="F16" s="14">
        <v>787.17</v>
      </c>
      <c r="G16" s="2">
        <v>202.48</v>
      </c>
      <c r="H16" s="2">
        <v>376.89</v>
      </c>
      <c r="I16" s="2">
        <v>207.79</v>
      </c>
      <c r="J16" s="14">
        <v>2003.91</v>
      </c>
      <c r="K16" s="2">
        <v>764.74</v>
      </c>
      <c r="L16" s="2">
        <v>641.20000000000005</v>
      </c>
      <c r="M16" s="2">
        <v>597.97</v>
      </c>
      <c r="N16" s="14">
        <v>5533.36</v>
      </c>
      <c r="O16" s="2">
        <v>424.42</v>
      </c>
      <c r="P16" s="2">
        <v>2908.43</v>
      </c>
      <c r="Q16" s="2">
        <v>2200.5</v>
      </c>
      <c r="R16" s="14">
        <v>1679.2</v>
      </c>
      <c r="S16" s="2">
        <v>39.74</v>
      </c>
      <c r="T16" s="2">
        <v>409.79</v>
      </c>
      <c r="U16" s="2">
        <v>1229.67</v>
      </c>
      <c r="V16" s="14">
        <v>246.34</v>
      </c>
      <c r="W16" s="2" t="s">
        <v>79</v>
      </c>
      <c r="X16" s="2">
        <v>123.94</v>
      </c>
      <c r="Y16" s="2" t="s">
        <v>79</v>
      </c>
      <c r="Z16" s="14">
        <v>264.98</v>
      </c>
      <c r="AA16" s="2" t="s">
        <v>79</v>
      </c>
      <c r="AB16" s="2">
        <v>178.63</v>
      </c>
      <c r="AC16" s="2" t="s">
        <v>79</v>
      </c>
      <c r="AD16" s="14">
        <v>38.17</v>
      </c>
      <c r="AE16" s="2">
        <v>29.37</v>
      </c>
      <c r="AF16" s="2">
        <v>8.8000000000000007</v>
      </c>
      <c r="AG16" s="2" t="s">
        <v>79</v>
      </c>
      <c r="AH16" s="14" t="s">
        <v>13</v>
      </c>
      <c r="AI16" s="2" t="s">
        <v>13</v>
      </c>
      <c r="AJ16" s="2" t="s">
        <v>13</v>
      </c>
      <c r="AK16" s="2" t="s">
        <v>13</v>
      </c>
      <c r="AL16" s="2" t="s">
        <v>13</v>
      </c>
      <c r="AM16" s="2" t="s">
        <v>13</v>
      </c>
      <c r="AN16" s="2" t="s">
        <v>13</v>
      </c>
      <c r="AO16" s="2" t="s">
        <v>13</v>
      </c>
    </row>
    <row r="17" spans="1:41" s="22" customFormat="1" ht="28" x14ac:dyDescent="0.15">
      <c r="A17" s="50" t="s">
        <v>81</v>
      </c>
      <c r="B17" s="14">
        <v>16325.99</v>
      </c>
      <c r="C17" s="2">
        <v>7726.65</v>
      </c>
      <c r="D17" s="2">
        <v>3063.05</v>
      </c>
      <c r="E17" s="2">
        <v>5536.29</v>
      </c>
      <c r="F17" s="14">
        <v>280.41000000000003</v>
      </c>
      <c r="G17" s="2">
        <v>262.14</v>
      </c>
      <c r="H17" s="2">
        <v>13.75</v>
      </c>
      <c r="I17" s="2">
        <v>4.5199999999999996</v>
      </c>
      <c r="J17" s="14">
        <v>3316.17</v>
      </c>
      <c r="K17" s="2">
        <v>2723.14</v>
      </c>
      <c r="L17" s="2">
        <v>196.53</v>
      </c>
      <c r="M17" s="2">
        <v>396.5</v>
      </c>
      <c r="N17" s="14">
        <v>5774.76</v>
      </c>
      <c r="O17" s="2">
        <v>1701.92</v>
      </c>
      <c r="P17" s="2">
        <v>1596.39</v>
      </c>
      <c r="Q17" s="2">
        <v>2476.4499999999998</v>
      </c>
      <c r="R17" s="14">
        <v>2243.59</v>
      </c>
      <c r="S17" s="2">
        <v>275.52999999999997</v>
      </c>
      <c r="T17" s="2">
        <v>785.93</v>
      </c>
      <c r="U17" s="2">
        <v>1182.1400000000001</v>
      </c>
      <c r="V17" s="14">
        <v>2155.62</v>
      </c>
      <c r="W17" s="2" t="s">
        <v>79</v>
      </c>
      <c r="X17" s="2">
        <v>259.99</v>
      </c>
      <c r="Y17" s="2" t="s">
        <v>79</v>
      </c>
      <c r="Z17" s="14">
        <v>2338.14</v>
      </c>
      <c r="AA17" s="2" t="s">
        <v>79</v>
      </c>
      <c r="AB17" s="2">
        <v>184.73</v>
      </c>
      <c r="AC17" s="2" t="s">
        <v>79</v>
      </c>
      <c r="AD17" s="14">
        <v>217.3</v>
      </c>
      <c r="AE17" s="2">
        <v>191.57</v>
      </c>
      <c r="AF17" s="2">
        <v>25.73</v>
      </c>
      <c r="AG17" s="2" t="s">
        <v>79</v>
      </c>
      <c r="AH17" s="14" t="s">
        <v>13</v>
      </c>
      <c r="AI17" s="2" t="s">
        <v>13</v>
      </c>
      <c r="AJ17" s="2" t="s">
        <v>13</v>
      </c>
      <c r="AK17" s="2" t="s">
        <v>13</v>
      </c>
      <c r="AL17" s="2" t="s">
        <v>13</v>
      </c>
      <c r="AM17" s="2" t="s">
        <v>13</v>
      </c>
      <c r="AN17" s="2" t="s">
        <v>13</v>
      </c>
      <c r="AO17" s="2" t="s">
        <v>13</v>
      </c>
    </row>
    <row r="18" spans="1:41" x14ac:dyDescent="0.15">
      <c r="A18" s="56" t="s">
        <v>82</v>
      </c>
      <c r="B18" s="14">
        <v>11617.12</v>
      </c>
      <c r="C18" s="2">
        <v>2915.72</v>
      </c>
      <c r="D18" s="2">
        <v>4277.95</v>
      </c>
      <c r="E18" s="2">
        <v>4423.46</v>
      </c>
      <c r="F18" s="14">
        <v>2534.77</v>
      </c>
      <c r="G18" s="2">
        <v>671.5</v>
      </c>
      <c r="H18" s="2">
        <v>1238.23</v>
      </c>
      <c r="I18" s="2">
        <v>625.04999999999995</v>
      </c>
      <c r="J18" s="14">
        <v>2972.69</v>
      </c>
      <c r="K18" s="2">
        <v>768.5</v>
      </c>
      <c r="L18" s="2">
        <v>790.76</v>
      </c>
      <c r="M18" s="2">
        <v>1413.43</v>
      </c>
      <c r="N18" s="14">
        <v>3428.91</v>
      </c>
      <c r="O18" s="2">
        <v>837.1</v>
      </c>
      <c r="P18" s="2">
        <v>1285.8900000000001</v>
      </c>
      <c r="Q18" s="2">
        <v>1305.92</v>
      </c>
      <c r="R18" s="14">
        <v>783.97</v>
      </c>
      <c r="S18" s="2">
        <v>47.53</v>
      </c>
      <c r="T18" s="2">
        <v>305.60000000000002</v>
      </c>
      <c r="U18" s="2">
        <v>430.84</v>
      </c>
      <c r="V18" s="14">
        <v>1270.55</v>
      </c>
      <c r="W18" s="2" t="s">
        <v>79</v>
      </c>
      <c r="X18" s="2">
        <v>391.21</v>
      </c>
      <c r="Y18" s="2" t="s">
        <v>79</v>
      </c>
      <c r="Z18" s="14">
        <v>476.95</v>
      </c>
      <c r="AA18" s="2" t="s">
        <v>79</v>
      </c>
      <c r="AB18" s="2">
        <v>225.13</v>
      </c>
      <c r="AC18" s="2" t="s">
        <v>79</v>
      </c>
      <c r="AD18" s="14">
        <v>149.28</v>
      </c>
      <c r="AE18" s="2">
        <v>108.16</v>
      </c>
      <c r="AF18" s="2">
        <v>41.12</v>
      </c>
      <c r="AG18" s="2" t="s">
        <v>79</v>
      </c>
      <c r="AH18" s="14" t="s">
        <v>13</v>
      </c>
      <c r="AI18" s="2" t="s">
        <v>13</v>
      </c>
      <c r="AJ18" s="2" t="s">
        <v>13</v>
      </c>
      <c r="AK18" s="2" t="s">
        <v>13</v>
      </c>
      <c r="AL18" s="2" t="s">
        <v>13</v>
      </c>
      <c r="AM18" s="2" t="s">
        <v>13</v>
      </c>
      <c r="AN18" s="2" t="s">
        <v>13</v>
      </c>
      <c r="AO18" s="2" t="s">
        <v>13</v>
      </c>
    </row>
    <row r="19" spans="1:41" x14ac:dyDescent="0.15">
      <c r="A19" s="56" t="s">
        <v>83</v>
      </c>
      <c r="B19" s="14">
        <v>1882.39</v>
      </c>
      <c r="C19" s="2">
        <v>1074.51</v>
      </c>
      <c r="D19" s="2">
        <v>486.98</v>
      </c>
      <c r="E19" s="2">
        <v>320.89999999999998</v>
      </c>
      <c r="F19" s="14">
        <v>243.05</v>
      </c>
      <c r="G19" s="2">
        <v>121.74</v>
      </c>
      <c r="H19" s="2">
        <v>93.52</v>
      </c>
      <c r="I19" s="2">
        <v>27.79</v>
      </c>
      <c r="J19" s="14">
        <v>546.89</v>
      </c>
      <c r="K19" s="2">
        <v>354.52</v>
      </c>
      <c r="L19" s="2">
        <v>109.67</v>
      </c>
      <c r="M19" s="2">
        <v>82.7</v>
      </c>
      <c r="N19" s="14">
        <v>643.02</v>
      </c>
      <c r="O19" s="2">
        <v>333.84</v>
      </c>
      <c r="P19" s="2">
        <v>187.36</v>
      </c>
      <c r="Q19" s="2">
        <v>121.82</v>
      </c>
      <c r="R19" s="14">
        <v>64.02</v>
      </c>
      <c r="S19" s="2">
        <v>8.9</v>
      </c>
      <c r="T19" s="2">
        <v>15.57</v>
      </c>
      <c r="U19" s="2">
        <v>39.549999999999997</v>
      </c>
      <c r="V19" s="14">
        <v>192.45</v>
      </c>
      <c r="W19" s="2" t="s">
        <v>79</v>
      </c>
      <c r="X19" s="2">
        <v>57.04</v>
      </c>
      <c r="Y19" s="2" t="s">
        <v>79</v>
      </c>
      <c r="Z19" s="14">
        <v>173.91</v>
      </c>
      <c r="AA19" s="2" t="s">
        <v>79</v>
      </c>
      <c r="AB19" s="2">
        <v>19.84</v>
      </c>
      <c r="AC19" s="2" t="s">
        <v>79</v>
      </c>
      <c r="AD19" s="14">
        <v>19.05</v>
      </c>
      <c r="AE19" s="2">
        <v>15.06</v>
      </c>
      <c r="AF19" s="2">
        <v>3.99</v>
      </c>
      <c r="AG19" s="2" t="s">
        <v>79</v>
      </c>
      <c r="AH19" s="14" t="s">
        <v>13</v>
      </c>
      <c r="AI19" s="2" t="s">
        <v>13</v>
      </c>
      <c r="AJ19" s="2" t="s">
        <v>13</v>
      </c>
      <c r="AK19" s="2" t="s">
        <v>13</v>
      </c>
      <c r="AL19" s="2" t="s">
        <v>13</v>
      </c>
      <c r="AM19" s="2" t="s">
        <v>13</v>
      </c>
      <c r="AN19" s="2" t="s">
        <v>13</v>
      </c>
      <c r="AO19" s="2" t="s">
        <v>13</v>
      </c>
    </row>
    <row r="20" spans="1:41" ht="14" x14ac:dyDescent="0.15">
      <c r="A20" s="50" t="s">
        <v>84</v>
      </c>
      <c r="B20" s="14">
        <v>2077.3000000000002</v>
      </c>
      <c r="C20" s="2">
        <v>834.35</v>
      </c>
      <c r="D20" s="2">
        <v>492.68</v>
      </c>
      <c r="E20" s="2">
        <v>750.28</v>
      </c>
      <c r="F20" s="14">
        <v>30.74</v>
      </c>
      <c r="G20" s="2">
        <v>3.95</v>
      </c>
      <c r="H20" s="2">
        <v>19.18</v>
      </c>
      <c r="I20" s="2">
        <v>7.61</v>
      </c>
      <c r="J20" s="14">
        <v>323.77</v>
      </c>
      <c r="K20" s="2">
        <v>124.33</v>
      </c>
      <c r="L20" s="2">
        <v>54.38</v>
      </c>
      <c r="M20" s="2">
        <v>145.06</v>
      </c>
      <c r="N20" s="14">
        <v>1325.17</v>
      </c>
      <c r="O20" s="2">
        <v>549.87</v>
      </c>
      <c r="P20" s="2">
        <v>291.69</v>
      </c>
      <c r="Q20" s="2">
        <v>483.61</v>
      </c>
      <c r="R20" s="14">
        <v>180.95</v>
      </c>
      <c r="S20" s="2">
        <v>10.72</v>
      </c>
      <c r="T20" s="2">
        <v>91.05</v>
      </c>
      <c r="U20" s="2">
        <v>79.180000000000007</v>
      </c>
      <c r="V20" s="14">
        <v>53.24</v>
      </c>
      <c r="W20" s="2" t="s">
        <v>79</v>
      </c>
      <c r="X20" s="2">
        <v>15.36</v>
      </c>
      <c r="Y20" s="2" t="s">
        <v>79</v>
      </c>
      <c r="Z20" s="14">
        <v>159.85</v>
      </c>
      <c r="AA20" s="2" t="s">
        <v>79</v>
      </c>
      <c r="AB20" s="2">
        <v>20.61</v>
      </c>
      <c r="AC20" s="2" t="s">
        <v>79</v>
      </c>
      <c r="AD20" s="14">
        <v>3.59</v>
      </c>
      <c r="AE20" s="2">
        <v>3.18</v>
      </c>
      <c r="AF20" s="2">
        <v>0.4</v>
      </c>
      <c r="AG20" s="2" t="s">
        <v>79</v>
      </c>
      <c r="AH20" s="14" t="s">
        <v>13</v>
      </c>
      <c r="AI20" s="2" t="s">
        <v>13</v>
      </c>
      <c r="AJ20" s="2" t="s">
        <v>13</v>
      </c>
      <c r="AK20" s="2" t="s">
        <v>13</v>
      </c>
      <c r="AL20" s="2" t="s">
        <v>13</v>
      </c>
      <c r="AM20" s="2" t="s">
        <v>13</v>
      </c>
      <c r="AN20" s="2" t="s">
        <v>13</v>
      </c>
      <c r="AO20" s="2" t="s">
        <v>13</v>
      </c>
    </row>
    <row r="21" spans="1:41" ht="14" x14ac:dyDescent="0.15">
      <c r="A21" s="50" t="s">
        <v>85</v>
      </c>
      <c r="B21" s="14">
        <v>56.92</v>
      </c>
      <c r="C21" s="2">
        <v>12.08</v>
      </c>
      <c r="D21" s="2">
        <v>21.62</v>
      </c>
      <c r="E21" s="2">
        <v>23.22</v>
      </c>
      <c r="F21" s="14">
        <v>8.18</v>
      </c>
      <c r="G21" s="2">
        <v>1</v>
      </c>
      <c r="H21" s="2">
        <v>2.4900000000000002</v>
      </c>
      <c r="I21" s="2">
        <v>4.68</v>
      </c>
      <c r="J21" s="14">
        <v>6.91</v>
      </c>
      <c r="K21" s="2">
        <v>3.02</v>
      </c>
      <c r="L21" s="2">
        <v>3.78</v>
      </c>
      <c r="M21" s="2">
        <v>0.1</v>
      </c>
      <c r="N21" s="14">
        <v>18.510000000000002</v>
      </c>
      <c r="O21" s="2">
        <v>2.4</v>
      </c>
      <c r="P21" s="2">
        <v>9.36</v>
      </c>
      <c r="Q21" s="2">
        <v>6.76</v>
      </c>
      <c r="R21" s="14">
        <v>15.18</v>
      </c>
      <c r="S21" s="2">
        <v>2.73</v>
      </c>
      <c r="T21" s="2">
        <v>2.4700000000000002</v>
      </c>
      <c r="U21" s="2">
        <v>9.98</v>
      </c>
      <c r="V21" s="14">
        <v>3.08</v>
      </c>
      <c r="W21" s="2" t="s">
        <v>79</v>
      </c>
      <c r="X21" s="2">
        <v>1.33</v>
      </c>
      <c r="Y21" s="2" t="s">
        <v>79</v>
      </c>
      <c r="Z21" s="14">
        <v>4.2699999999999996</v>
      </c>
      <c r="AA21" s="2" t="s">
        <v>79</v>
      </c>
      <c r="AB21" s="2">
        <v>1.59</v>
      </c>
      <c r="AC21" s="2" t="s">
        <v>79</v>
      </c>
      <c r="AD21" s="14">
        <v>0.79</v>
      </c>
      <c r="AE21" s="2">
        <v>0.19</v>
      </c>
      <c r="AF21" s="2">
        <v>0.6</v>
      </c>
      <c r="AG21" s="2" t="s">
        <v>79</v>
      </c>
      <c r="AH21" s="14" t="s">
        <v>13</v>
      </c>
      <c r="AI21" s="2" t="s">
        <v>13</v>
      </c>
      <c r="AJ21" s="2" t="s">
        <v>13</v>
      </c>
      <c r="AK21" s="2" t="s">
        <v>13</v>
      </c>
      <c r="AL21" s="2" t="s">
        <v>13</v>
      </c>
      <c r="AM21" s="2" t="s">
        <v>13</v>
      </c>
      <c r="AN21" s="2" t="s">
        <v>13</v>
      </c>
      <c r="AO21" s="2" t="s">
        <v>13</v>
      </c>
    </row>
    <row r="22" spans="1:41" s="26" customFormat="1" ht="14" x14ac:dyDescent="0.15">
      <c r="A22" s="57" t="s">
        <v>86</v>
      </c>
      <c r="B22" s="186">
        <v>513594.29</v>
      </c>
      <c r="C22" s="187">
        <v>32765.040000000001</v>
      </c>
      <c r="D22" s="187">
        <v>53744.39</v>
      </c>
      <c r="E22" s="187">
        <v>427084.86</v>
      </c>
      <c r="F22" s="186">
        <v>7416.24</v>
      </c>
      <c r="G22" s="187">
        <v>2033.62</v>
      </c>
      <c r="H22" s="187">
        <v>3148.5</v>
      </c>
      <c r="I22" s="187">
        <v>2234.11</v>
      </c>
      <c r="J22" s="186">
        <v>402747.69</v>
      </c>
      <c r="K22" s="187">
        <v>24035.88</v>
      </c>
      <c r="L22" s="187">
        <v>39063.96</v>
      </c>
      <c r="M22" s="187">
        <v>339647.85</v>
      </c>
      <c r="N22" s="186">
        <v>62095.78</v>
      </c>
      <c r="O22" s="187">
        <v>2847.14</v>
      </c>
      <c r="P22" s="187">
        <v>7395.67</v>
      </c>
      <c r="Q22" s="187">
        <v>51852.98</v>
      </c>
      <c r="R22" s="186">
        <v>11651.12</v>
      </c>
      <c r="S22" s="187">
        <v>711.16</v>
      </c>
      <c r="T22" s="187">
        <v>1476.91</v>
      </c>
      <c r="U22" s="187">
        <v>9463.06</v>
      </c>
      <c r="V22" s="186">
        <v>26671.040000000001</v>
      </c>
      <c r="W22" s="187" t="s">
        <v>79</v>
      </c>
      <c r="X22" s="187">
        <v>2021.52</v>
      </c>
      <c r="Y22" s="187" t="s">
        <v>79</v>
      </c>
      <c r="Z22" s="186">
        <v>2917.01</v>
      </c>
      <c r="AA22" s="187" t="s">
        <v>79</v>
      </c>
      <c r="AB22" s="187">
        <v>582.14</v>
      </c>
      <c r="AC22" s="187" t="s">
        <v>79</v>
      </c>
      <c r="AD22" s="186">
        <v>95.41</v>
      </c>
      <c r="AE22" s="187">
        <v>39.71</v>
      </c>
      <c r="AF22" s="187">
        <v>55.7</v>
      </c>
      <c r="AG22" s="187" t="s">
        <v>79</v>
      </c>
      <c r="AH22" s="14" t="s">
        <v>13</v>
      </c>
      <c r="AI22" s="2" t="s">
        <v>13</v>
      </c>
      <c r="AJ22" s="2" t="s">
        <v>13</v>
      </c>
      <c r="AK22" s="2" t="s">
        <v>13</v>
      </c>
      <c r="AL22" s="2" t="s">
        <v>13</v>
      </c>
      <c r="AM22" s="2" t="s">
        <v>13</v>
      </c>
      <c r="AN22" s="2" t="s">
        <v>13</v>
      </c>
      <c r="AO22" s="2" t="s">
        <v>13</v>
      </c>
    </row>
    <row r="23" spans="1:41" s="46" customFormat="1" ht="14" x14ac:dyDescent="0.15">
      <c r="A23" s="45" t="s">
        <v>87</v>
      </c>
      <c r="B23" s="161">
        <v>580362.30000000005</v>
      </c>
      <c r="C23" s="162">
        <v>52553.02</v>
      </c>
      <c r="D23" s="162">
        <v>74970.77</v>
      </c>
      <c r="E23" s="162">
        <v>452838.51</v>
      </c>
      <c r="F23" s="161">
        <v>16995.05</v>
      </c>
      <c r="G23" s="162">
        <v>5131.7299999999996</v>
      </c>
      <c r="H23" s="162">
        <v>7464.23</v>
      </c>
      <c r="I23" s="162">
        <v>4399.09</v>
      </c>
      <c r="J23" s="161">
        <v>417839.83</v>
      </c>
      <c r="K23" s="162">
        <v>29836.639999999999</v>
      </c>
      <c r="L23" s="162">
        <v>42152.61</v>
      </c>
      <c r="M23" s="162">
        <v>345850.58</v>
      </c>
      <c r="N23" s="161">
        <v>85093.45</v>
      </c>
      <c r="O23" s="162">
        <v>8019.06</v>
      </c>
      <c r="P23" s="162">
        <v>15700.1</v>
      </c>
      <c r="Q23" s="162">
        <v>61374.29</v>
      </c>
      <c r="R23" s="161">
        <v>18850.77</v>
      </c>
      <c r="S23" s="162">
        <v>1563.23</v>
      </c>
      <c r="T23" s="162">
        <v>3992.1</v>
      </c>
      <c r="U23" s="162">
        <v>13295.44</v>
      </c>
      <c r="V23" s="161">
        <v>33361.410000000003</v>
      </c>
      <c r="W23" s="162" t="s">
        <v>79</v>
      </c>
      <c r="X23" s="162">
        <v>3724.28</v>
      </c>
      <c r="Y23" s="162" t="s">
        <v>79</v>
      </c>
      <c r="Z23" s="161">
        <v>7334.57</v>
      </c>
      <c r="AA23" s="162" t="s">
        <v>79</v>
      </c>
      <c r="AB23" s="162">
        <v>1716.79</v>
      </c>
      <c r="AC23" s="162" t="s">
        <v>79</v>
      </c>
      <c r="AD23" s="161">
        <v>887.22</v>
      </c>
      <c r="AE23" s="162">
        <v>666.55</v>
      </c>
      <c r="AF23" s="162">
        <v>220.68</v>
      </c>
      <c r="AG23" s="162" t="s">
        <v>79</v>
      </c>
      <c r="AH23" s="14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</row>
    <row r="24" spans="1:41" s="31" customFormat="1" ht="14" x14ac:dyDescent="0.15">
      <c r="A24" s="60" t="s">
        <v>88</v>
      </c>
      <c r="B24" s="16">
        <v>9092.24</v>
      </c>
      <c r="C24" s="17">
        <v>1934.0700000000002</v>
      </c>
      <c r="D24" s="17">
        <v>3322.45</v>
      </c>
      <c r="E24" s="17">
        <v>3835.7200000000003</v>
      </c>
      <c r="F24" s="16">
        <v>453.07</v>
      </c>
      <c r="G24" s="17">
        <v>69.849999999999994</v>
      </c>
      <c r="H24" s="17">
        <v>177.82999999999998</v>
      </c>
      <c r="I24" s="17">
        <v>205.39</v>
      </c>
      <c r="J24" s="16">
        <v>1225.71</v>
      </c>
      <c r="K24" s="17">
        <v>551.33000000000004</v>
      </c>
      <c r="L24" s="17">
        <v>313.66999999999996</v>
      </c>
      <c r="M24" s="17">
        <v>360.72</v>
      </c>
      <c r="N24" s="16">
        <v>4813.82</v>
      </c>
      <c r="O24" s="17">
        <v>687.92</v>
      </c>
      <c r="P24" s="17">
        <v>1992.8799999999999</v>
      </c>
      <c r="Q24" s="17">
        <v>2133.0100000000002</v>
      </c>
      <c r="R24" s="16">
        <v>1197.19</v>
      </c>
      <c r="S24" s="17">
        <v>60.83</v>
      </c>
      <c r="T24" s="17">
        <v>217.29</v>
      </c>
      <c r="U24" s="17">
        <v>919.06999999999994</v>
      </c>
      <c r="V24" s="16">
        <v>537.18000000000006</v>
      </c>
      <c r="W24" s="17" t="s">
        <v>79</v>
      </c>
      <c r="X24" s="17">
        <v>196.99</v>
      </c>
      <c r="Y24" s="17" t="s">
        <v>79</v>
      </c>
      <c r="Z24" s="16">
        <v>756.01</v>
      </c>
      <c r="AA24" s="17" t="s">
        <v>79</v>
      </c>
      <c r="AB24" s="17">
        <v>391.84000000000003</v>
      </c>
      <c r="AC24" s="17" t="s">
        <v>79</v>
      </c>
      <c r="AD24" s="16">
        <v>109.25</v>
      </c>
      <c r="AE24" s="17">
        <v>77.31</v>
      </c>
      <c r="AF24" s="17">
        <v>31.950000000000003</v>
      </c>
      <c r="AG24" s="17" t="s">
        <v>79</v>
      </c>
      <c r="AH24" s="14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</row>
    <row r="25" spans="1:41" s="22" customFormat="1" ht="28" x14ac:dyDescent="0.15">
      <c r="A25" s="50" t="s">
        <v>89</v>
      </c>
      <c r="B25" s="14">
        <v>7561.78</v>
      </c>
      <c r="C25" s="2">
        <v>1243.47</v>
      </c>
      <c r="D25" s="2">
        <v>2888.19</v>
      </c>
      <c r="E25" s="2">
        <v>3430.11</v>
      </c>
      <c r="F25" s="14">
        <v>437.99</v>
      </c>
      <c r="G25" s="2">
        <v>62.23</v>
      </c>
      <c r="H25" s="2">
        <v>173.04</v>
      </c>
      <c r="I25" s="2">
        <v>202.72</v>
      </c>
      <c r="J25" s="14">
        <v>721.41</v>
      </c>
      <c r="K25" s="2">
        <v>205.1</v>
      </c>
      <c r="L25" s="2">
        <v>179.22</v>
      </c>
      <c r="M25" s="2">
        <v>337.1</v>
      </c>
      <c r="N25" s="14">
        <v>4577.82</v>
      </c>
      <c r="O25" s="2">
        <v>616.03</v>
      </c>
      <c r="P25" s="2">
        <v>1901.02</v>
      </c>
      <c r="Q25" s="2">
        <v>2060.7600000000002</v>
      </c>
      <c r="R25" s="14">
        <v>866.45</v>
      </c>
      <c r="S25" s="2">
        <v>51.38</v>
      </c>
      <c r="T25" s="2">
        <v>188.07</v>
      </c>
      <c r="U25" s="2">
        <v>627</v>
      </c>
      <c r="V25" s="14">
        <v>352.62</v>
      </c>
      <c r="W25" s="2" t="s">
        <v>79</v>
      </c>
      <c r="X25" s="2">
        <v>103.13</v>
      </c>
      <c r="Y25" s="2" t="s">
        <v>79</v>
      </c>
      <c r="Z25" s="14">
        <v>562.6</v>
      </c>
      <c r="AA25" s="2" t="s">
        <v>79</v>
      </c>
      <c r="AB25" s="2">
        <v>333.93</v>
      </c>
      <c r="AC25" s="2" t="s">
        <v>79</v>
      </c>
      <c r="AD25" s="14">
        <v>42.87</v>
      </c>
      <c r="AE25" s="2">
        <v>33.090000000000003</v>
      </c>
      <c r="AF25" s="2">
        <v>9.7799999999999994</v>
      </c>
      <c r="AG25" s="2" t="s">
        <v>79</v>
      </c>
      <c r="AH25" s="14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</row>
    <row r="26" spans="1:41" ht="14" x14ac:dyDescent="0.15">
      <c r="A26" s="50" t="s">
        <v>90</v>
      </c>
      <c r="B26" s="14">
        <v>1530.46</v>
      </c>
      <c r="C26" s="2">
        <v>690.6</v>
      </c>
      <c r="D26" s="2">
        <v>434.26</v>
      </c>
      <c r="E26" s="2">
        <v>405.61</v>
      </c>
      <c r="F26" s="14">
        <v>15.08</v>
      </c>
      <c r="G26" s="2">
        <v>7.62</v>
      </c>
      <c r="H26" s="2">
        <v>4.79</v>
      </c>
      <c r="I26" s="2">
        <v>2.67</v>
      </c>
      <c r="J26" s="14">
        <v>504.3</v>
      </c>
      <c r="K26" s="2">
        <v>346.23</v>
      </c>
      <c r="L26" s="2">
        <v>134.44999999999999</v>
      </c>
      <c r="M26" s="2">
        <v>23.62</v>
      </c>
      <c r="N26" s="14">
        <v>236</v>
      </c>
      <c r="O26" s="2">
        <v>71.89</v>
      </c>
      <c r="P26" s="2">
        <v>91.86</v>
      </c>
      <c r="Q26" s="2">
        <v>72.25</v>
      </c>
      <c r="R26" s="14">
        <v>330.74</v>
      </c>
      <c r="S26" s="2">
        <v>9.4499999999999993</v>
      </c>
      <c r="T26" s="2">
        <v>29.22</v>
      </c>
      <c r="U26" s="2">
        <v>292.07</v>
      </c>
      <c r="V26" s="14">
        <v>184.56</v>
      </c>
      <c r="W26" s="2" t="s">
        <v>79</v>
      </c>
      <c r="X26" s="2">
        <v>93.86</v>
      </c>
      <c r="Y26" s="2" t="s">
        <v>79</v>
      </c>
      <c r="Z26" s="14">
        <v>193.41</v>
      </c>
      <c r="AA26" s="2" t="s">
        <v>79</v>
      </c>
      <c r="AB26" s="2">
        <v>57.91</v>
      </c>
      <c r="AC26" s="2" t="s">
        <v>79</v>
      </c>
      <c r="AD26" s="14">
        <v>66.38</v>
      </c>
      <c r="AE26" s="2">
        <v>44.22</v>
      </c>
      <c r="AF26" s="2">
        <v>22.17</v>
      </c>
      <c r="AG26" s="2" t="s">
        <v>79</v>
      </c>
      <c r="AH26" s="14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</row>
    <row r="27" spans="1:41" ht="14" x14ac:dyDescent="0.15">
      <c r="A27" s="55" t="s">
        <v>91</v>
      </c>
      <c r="B27" s="14">
        <v>1514.67</v>
      </c>
      <c r="C27" s="2">
        <v>103.88</v>
      </c>
      <c r="D27" s="2">
        <v>569.5</v>
      </c>
      <c r="E27" s="2">
        <v>841.3</v>
      </c>
      <c r="F27" s="14">
        <v>33.69</v>
      </c>
      <c r="G27" s="2">
        <v>7.22</v>
      </c>
      <c r="H27" s="2">
        <v>18.37</v>
      </c>
      <c r="I27" s="2">
        <v>8.09</v>
      </c>
      <c r="J27" s="14">
        <v>127.01</v>
      </c>
      <c r="K27" s="2">
        <v>27.71</v>
      </c>
      <c r="L27" s="2">
        <v>47.69</v>
      </c>
      <c r="M27" s="2">
        <v>51.61</v>
      </c>
      <c r="N27" s="14">
        <v>1156.3599999999999</v>
      </c>
      <c r="O27" s="2">
        <v>40.36</v>
      </c>
      <c r="P27" s="2">
        <v>410.29</v>
      </c>
      <c r="Q27" s="2">
        <v>705.71</v>
      </c>
      <c r="R27" s="14">
        <v>78.41</v>
      </c>
      <c r="S27" s="2">
        <v>3.11</v>
      </c>
      <c r="T27" s="2">
        <v>25.47</v>
      </c>
      <c r="U27" s="2">
        <v>49.83</v>
      </c>
      <c r="V27" s="14">
        <v>50.21</v>
      </c>
      <c r="W27" s="2" t="s">
        <v>79</v>
      </c>
      <c r="X27" s="2">
        <v>21.28</v>
      </c>
      <c r="Y27" s="2" t="s">
        <v>79</v>
      </c>
      <c r="Z27" s="14">
        <v>67.37</v>
      </c>
      <c r="AA27" s="2" t="s">
        <v>79</v>
      </c>
      <c r="AB27" s="2">
        <v>45.96</v>
      </c>
      <c r="AC27" s="2" t="s">
        <v>79</v>
      </c>
      <c r="AD27" s="14">
        <v>1.62</v>
      </c>
      <c r="AE27" s="2">
        <v>1.18</v>
      </c>
      <c r="AF27" s="2">
        <v>0.44</v>
      </c>
      <c r="AG27" s="2" t="s">
        <v>79</v>
      </c>
      <c r="AH27" s="14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</row>
    <row r="28" spans="1:41" ht="14" x14ac:dyDescent="0.15">
      <c r="A28" s="55" t="s">
        <v>92</v>
      </c>
      <c r="B28" s="14">
        <v>49656.23</v>
      </c>
      <c r="C28" s="2">
        <v>11572.35</v>
      </c>
      <c r="D28" s="2">
        <v>17629.86</v>
      </c>
      <c r="E28" s="2">
        <v>20454.02</v>
      </c>
      <c r="F28" s="14">
        <v>9297.9</v>
      </c>
      <c r="G28" s="2">
        <v>2412.7800000000002</v>
      </c>
      <c r="H28" s="2">
        <v>3799.79</v>
      </c>
      <c r="I28" s="2">
        <v>3085.33</v>
      </c>
      <c r="J28" s="14">
        <v>11450.33</v>
      </c>
      <c r="K28" s="2">
        <v>3468.4</v>
      </c>
      <c r="L28" s="2">
        <v>3872.56</v>
      </c>
      <c r="M28" s="2">
        <v>4109.37</v>
      </c>
      <c r="N28" s="14">
        <v>18712.650000000001</v>
      </c>
      <c r="O28" s="2">
        <v>3468.05</v>
      </c>
      <c r="P28" s="2">
        <v>6358.1</v>
      </c>
      <c r="Q28" s="2">
        <v>8886.5</v>
      </c>
      <c r="R28" s="14">
        <v>2690.55</v>
      </c>
      <c r="S28" s="2">
        <v>191.31</v>
      </c>
      <c r="T28" s="2">
        <v>793.7</v>
      </c>
      <c r="U28" s="2">
        <v>1705.54</v>
      </c>
      <c r="V28" s="14">
        <v>5346.27</v>
      </c>
      <c r="W28" s="2" t="s">
        <v>79</v>
      </c>
      <c r="X28" s="2">
        <v>1867.07</v>
      </c>
      <c r="Y28" s="2" t="s">
        <v>79</v>
      </c>
      <c r="Z28" s="14">
        <v>1992.84</v>
      </c>
      <c r="AA28" s="2" t="s">
        <v>79</v>
      </c>
      <c r="AB28" s="2">
        <v>862.41</v>
      </c>
      <c r="AC28" s="2" t="s">
        <v>79</v>
      </c>
      <c r="AD28" s="14">
        <v>165.69</v>
      </c>
      <c r="AE28" s="2">
        <v>89.46</v>
      </c>
      <c r="AF28" s="2">
        <v>76.23</v>
      </c>
      <c r="AG28" s="2" t="s">
        <v>79</v>
      </c>
      <c r="AH28" s="14" t="s">
        <v>13</v>
      </c>
      <c r="AI28" s="2" t="s">
        <v>13</v>
      </c>
      <c r="AJ28" s="2" t="s">
        <v>13</v>
      </c>
      <c r="AK28" s="2" t="s">
        <v>13</v>
      </c>
      <c r="AL28" s="2" t="s">
        <v>13</v>
      </c>
      <c r="AM28" s="2" t="s">
        <v>13</v>
      </c>
      <c r="AN28" s="2" t="s">
        <v>13</v>
      </c>
      <c r="AO28" s="2" t="s">
        <v>13</v>
      </c>
    </row>
    <row r="29" spans="1:41" s="22" customFormat="1" ht="17" x14ac:dyDescent="0.15">
      <c r="A29" s="50" t="s">
        <v>93</v>
      </c>
      <c r="B29" s="14">
        <v>90902.03</v>
      </c>
      <c r="C29" s="2">
        <v>11758.7</v>
      </c>
      <c r="D29" s="2">
        <v>17829.579999999998</v>
      </c>
      <c r="E29" s="2">
        <v>61313.740000000005</v>
      </c>
      <c r="F29" s="14">
        <v>3355.5</v>
      </c>
      <c r="G29" s="2">
        <v>828.99</v>
      </c>
      <c r="H29" s="2">
        <v>1327.54</v>
      </c>
      <c r="I29" s="2">
        <v>1198.97</v>
      </c>
      <c r="J29" s="14">
        <v>46446.98</v>
      </c>
      <c r="K29" s="2">
        <v>5738.08</v>
      </c>
      <c r="L29" s="2">
        <v>8133.8099999999995</v>
      </c>
      <c r="M29" s="2">
        <v>32575.079999999998</v>
      </c>
      <c r="N29" s="14">
        <v>26333.670000000002</v>
      </c>
      <c r="O29" s="2">
        <v>3145.7599999999998</v>
      </c>
      <c r="P29" s="2">
        <v>4964.8999999999996</v>
      </c>
      <c r="Q29" s="2">
        <v>18223.010000000002</v>
      </c>
      <c r="R29" s="14">
        <v>3882.03</v>
      </c>
      <c r="S29" s="2">
        <v>435.63</v>
      </c>
      <c r="T29" s="2">
        <v>1308.76</v>
      </c>
      <c r="U29" s="2">
        <v>2137.64</v>
      </c>
      <c r="V29" s="14">
        <v>9106.84</v>
      </c>
      <c r="W29" s="2" t="s">
        <v>79</v>
      </c>
      <c r="X29" s="2">
        <v>1460.05</v>
      </c>
      <c r="Y29" s="2" t="s">
        <v>79</v>
      </c>
      <c r="Z29" s="14">
        <v>1645.95</v>
      </c>
      <c r="AA29" s="2" t="s">
        <v>79</v>
      </c>
      <c r="AB29" s="2">
        <v>578.92999999999995</v>
      </c>
      <c r="AC29" s="2" t="s">
        <v>79</v>
      </c>
      <c r="AD29" s="14">
        <v>131.09</v>
      </c>
      <c r="AE29" s="2">
        <v>75.489999999999995</v>
      </c>
      <c r="AF29" s="2">
        <v>55.6</v>
      </c>
      <c r="AG29" s="2" t="s">
        <v>79</v>
      </c>
      <c r="AH29" s="14" t="s">
        <v>13</v>
      </c>
      <c r="AI29" s="2" t="s">
        <v>13</v>
      </c>
      <c r="AJ29" s="2" t="s">
        <v>13</v>
      </c>
      <c r="AK29" s="2" t="s">
        <v>13</v>
      </c>
      <c r="AL29" s="2" t="s">
        <v>13</v>
      </c>
      <c r="AM29" s="2" t="s">
        <v>13</v>
      </c>
      <c r="AN29" s="2" t="s">
        <v>13</v>
      </c>
      <c r="AO29" s="2" t="s">
        <v>13</v>
      </c>
    </row>
    <row r="30" spans="1:41" ht="16" x14ac:dyDescent="0.2">
      <c r="A30" s="3" t="s">
        <v>94</v>
      </c>
      <c r="B30" s="182">
        <v>93407.03</v>
      </c>
      <c r="C30" s="183">
        <v>22625.31</v>
      </c>
      <c r="D30" s="183">
        <v>19560.61</v>
      </c>
      <c r="E30" s="183">
        <v>51221.11</v>
      </c>
      <c r="F30" s="182">
        <v>11372.95</v>
      </c>
      <c r="G30" s="183">
        <v>4204.7700000000004</v>
      </c>
      <c r="H30" s="183">
        <v>6405.01</v>
      </c>
      <c r="I30" s="183">
        <v>763.17</v>
      </c>
      <c r="J30" s="182">
        <v>51545.83</v>
      </c>
      <c r="K30" s="183">
        <v>9950.48</v>
      </c>
      <c r="L30" s="183">
        <v>3723.99</v>
      </c>
      <c r="M30" s="183">
        <v>37871.360000000001</v>
      </c>
      <c r="N30" s="182">
        <v>18220.34</v>
      </c>
      <c r="O30" s="183">
        <v>4666.6899999999996</v>
      </c>
      <c r="P30" s="183">
        <v>4569.57</v>
      </c>
      <c r="Q30" s="183">
        <v>8984.09</v>
      </c>
      <c r="R30" s="182">
        <v>5233.67</v>
      </c>
      <c r="S30" s="183">
        <v>685.62</v>
      </c>
      <c r="T30" s="183">
        <v>2933.7799999999997</v>
      </c>
      <c r="U30" s="183">
        <v>1614.27</v>
      </c>
      <c r="V30" s="182">
        <v>4076.79</v>
      </c>
      <c r="W30" s="183" t="s">
        <v>79</v>
      </c>
      <c r="X30" s="183">
        <v>1109.5900000000001</v>
      </c>
      <c r="Y30" s="183" t="s">
        <v>79</v>
      </c>
      <c r="Z30" s="182">
        <v>2758.29</v>
      </c>
      <c r="AA30" s="183" t="s">
        <v>79</v>
      </c>
      <c r="AB30" s="183">
        <v>770.15</v>
      </c>
      <c r="AC30" s="183" t="s">
        <v>79</v>
      </c>
      <c r="AD30" s="182">
        <v>199.18</v>
      </c>
      <c r="AE30" s="183">
        <v>150.66</v>
      </c>
      <c r="AF30" s="183">
        <v>48.53</v>
      </c>
      <c r="AG30" s="183" t="s">
        <v>79</v>
      </c>
      <c r="AH30" s="14" t="s">
        <v>13</v>
      </c>
      <c r="AI30" s="2" t="s">
        <v>13</v>
      </c>
      <c r="AJ30" s="2" t="s">
        <v>13</v>
      </c>
      <c r="AK30" s="2" t="s">
        <v>13</v>
      </c>
      <c r="AL30" s="2" t="s">
        <v>13</v>
      </c>
      <c r="AM30" s="2" t="s">
        <v>13</v>
      </c>
      <c r="AN30" s="2" t="s">
        <v>13</v>
      </c>
      <c r="AO30" s="2" t="s">
        <v>13</v>
      </c>
    </row>
    <row r="31" spans="1:41" s="54" customFormat="1" ht="14" x14ac:dyDescent="0.15">
      <c r="A31" s="61" t="s">
        <v>95</v>
      </c>
      <c r="B31" s="161">
        <v>244572.2</v>
      </c>
      <c r="C31" s="162">
        <v>47994.31</v>
      </c>
      <c r="D31" s="162">
        <v>58912</v>
      </c>
      <c r="E31" s="162">
        <v>137665.89000000001</v>
      </c>
      <c r="F31" s="161">
        <v>24513.1</v>
      </c>
      <c r="G31" s="162">
        <v>7523.63</v>
      </c>
      <c r="H31" s="162">
        <v>11728.54</v>
      </c>
      <c r="I31" s="162">
        <v>5260.93</v>
      </c>
      <c r="J31" s="161">
        <v>110795.85</v>
      </c>
      <c r="K31" s="162">
        <v>19735.990000000002</v>
      </c>
      <c r="L31" s="162">
        <v>16091.72</v>
      </c>
      <c r="M31" s="162">
        <v>74968.14</v>
      </c>
      <c r="N31" s="161">
        <v>69236.83</v>
      </c>
      <c r="O31" s="162">
        <v>12008.77</v>
      </c>
      <c r="P31" s="162">
        <v>18295.740000000002</v>
      </c>
      <c r="Q31" s="162">
        <v>38932.32</v>
      </c>
      <c r="R31" s="161">
        <v>13081.85</v>
      </c>
      <c r="S31" s="162">
        <v>1376.49</v>
      </c>
      <c r="T31" s="162">
        <v>5279</v>
      </c>
      <c r="U31" s="162">
        <v>6426.35</v>
      </c>
      <c r="V31" s="161">
        <v>19117.29</v>
      </c>
      <c r="W31" s="162" t="s">
        <v>79</v>
      </c>
      <c r="X31" s="162">
        <v>4654.9799999999996</v>
      </c>
      <c r="Y31" s="162" t="s">
        <v>79</v>
      </c>
      <c r="Z31" s="161">
        <v>7220.44</v>
      </c>
      <c r="AA31" s="162" t="s">
        <v>79</v>
      </c>
      <c r="AB31" s="162">
        <v>2649.29</v>
      </c>
      <c r="AC31" s="162" t="s">
        <v>79</v>
      </c>
      <c r="AD31" s="161">
        <v>606.84</v>
      </c>
      <c r="AE31" s="162">
        <v>394.11</v>
      </c>
      <c r="AF31" s="162">
        <v>212.73</v>
      </c>
      <c r="AG31" s="162" t="s">
        <v>79</v>
      </c>
      <c r="AH31" s="14" t="s">
        <v>13</v>
      </c>
      <c r="AI31" s="2" t="s">
        <v>13</v>
      </c>
      <c r="AJ31" s="2" t="s">
        <v>13</v>
      </c>
      <c r="AK31" s="2" t="s">
        <v>13</v>
      </c>
      <c r="AL31" s="2" t="s">
        <v>13</v>
      </c>
      <c r="AM31" s="2" t="s">
        <v>13</v>
      </c>
      <c r="AN31" s="2" t="s">
        <v>13</v>
      </c>
      <c r="AO31" s="2" t="s">
        <v>13</v>
      </c>
    </row>
    <row r="32" spans="1:41" s="22" customFormat="1" ht="14" x14ac:dyDescent="0.15">
      <c r="A32" s="45" t="s">
        <v>96</v>
      </c>
      <c r="B32" s="161">
        <v>11662.71</v>
      </c>
      <c r="C32" s="162">
        <v>5249.29</v>
      </c>
      <c r="D32" s="162">
        <v>4452.18</v>
      </c>
      <c r="E32" s="162">
        <v>1961.24</v>
      </c>
      <c r="F32" s="161">
        <v>7151.21</v>
      </c>
      <c r="G32" s="162">
        <v>4496.7299999999996</v>
      </c>
      <c r="H32" s="162">
        <v>2685.76</v>
      </c>
      <c r="I32" s="162" t="s">
        <v>79</v>
      </c>
      <c r="J32" s="161">
        <v>2534.4</v>
      </c>
      <c r="K32" s="162" t="s">
        <v>79</v>
      </c>
      <c r="L32" s="162">
        <v>1707.91</v>
      </c>
      <c r="M32" s="162">
        <v>842.59</v>
      </c>
      <c r="N32" s="161">
        <v>840.18</v>
      </c>
      <c r="O32" s="162">
        <v>555.54999999999995</v>
      </c>
      <c r="P32" s="162">
        <v>28.25</v>
      </c>
      <c r="Q32" s="162">
        <v>256.38</v>
      </c>
      <c r="R32" s="161">
        <v>418.86</v>
      </c>
      <c r="S32" s="162">
        <v>25.34</v>
      </c>
      <c r="T32" s="162">
        <v>24.3</v>
      </c>
      <c r="U32" s="162">
        <v>369.22</v>
      </c>
      <c r="V32" s="161">
        <v>322.25</v>
      </c>
      <c r="W32" s="162" t="s">
        <v>79</v>
      </c>
      <c r="X32" s="162" t="s">
        <v>79</v>
      </c>
      <c r="Y32" s="162" t="s">
        <v>79</v>
      </c>
      <c r="Z32" s="161" t="s">
        <v>79</v>
      </c>
      <c r="AA32" s="162" t="s">
        <v>79</v>
      </c>
      <c r="AB32" s="162">
        <v>20.05</v>
      </c>
      <c r="AC32" s="162" t="s">
        <v>79</v>
      </c>
      <c r="AD32" s="161">
        <v>589.16999999999996</v>
      </c>
      <c r="AE32" s="162">
        <v>553.39</v>
      </c>
      <c r="AF32" s="162">
        <v>35.78</v>
      </c>
      <c r="AG32" s="162" t="s">
        <v>79</v>
      </c>
      <c r="AH32" s="14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</row>
    <row r="33" spans="1:41" s="26" customFormat="1" ht="14" x14ac:dyDescent="0.15">
      <c r="A33" s="61" t="s">
        <v>97</v>
      </c>
      <c r="B33" s="161">
        <v>836769.55</v>
      </c>
      <c r="C33" s="162">
        <v>105859.5</v>
      </c>
      <c r="D33" s="162">
        <v>138443.92000000001</v>
      </c>
      <c r="E33" s="162">
        <v>592466.13</v>
      </c>
      <c r="F33" s="161">
        <v>48661.37</v>
      </c>
      <c r="G33" s="162">
        <v>17152.78</v>
      </c>
      <c r="H33" s="162">
        <v>21879.69</v>
      </c>
      <c r="I33" s="162">
        <v>9628.9</v>
      </c>
      <c r="J33" s="161">
        <v>531315.93999999994</v>
      </c>
      <c r="K33" s="162">
        <v>49605.21</v>
      </c>
      <c r="L33" s="162">
        <v>60049.33</v>
      </c>
      <c r="M33" s="162">
        <v>421661.4</v>
      </c>
      <c r="N33" s="161">
        <v>155181.94</v>
      </c>
      <c r="O33" s="162">
        <v>20587.72</v>
      </c>
      <c r="P33" s="162">
        <v>34031.120000000003</v>
      </c>
      <c r="Q33" s="162">
        <v>100563.1</v>
      </c>
      <c r="R33" s="161">
        <v>32352.73</v>
      </c>
      <c r="S33" s="162">
        <v>2966.03</v>
      </c>
      <c r="T33" s="162">
        <v>9295.68</v>
      </c>
      <c r="U33" s="162">
        <v>20091.009999999998</v>
      </c>
      <c r="V33" s="161">
        <v>52802.8</v>
      </c>
      <c r="W33" s="162" t="s">
        <v>79</v>
      </c>
      <c r="X33" s="162">
        <v>8330.93</v>
      </c>
      <c r="Y33" s="162" t="s">
        <v>79</v>
      </c>
      <c r="Z33" s="161">
        <v>14371.41</v>
      </c>
      <c r="AA33" s="162" t="s">
        <v>79</v>
      </c>
      <c r="AB33" s="162">
        <v>4387.9799999999996</v>
      </c>
      <c r="AC33" s="162" t="s">
        <v>79</v>
      </c>
      <c r="AD33" s="161">
        <v>2083.36</v>
      </c>
      <c r="AE33" s="162">
        <v>1614.17</v>
      </c>
      <c r="AF33" s="162">
        <v>469.19</v>
      </c>
      <c r="AG33" s="162" t="s">
        <v>79</v>
      </c>
      <c r="AH33" s="14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</row>
    <row r="34" spans="1:41" s="54" customFormat="1" ht="28" x14ac:dyDescent="0.15">
      <c r="A34" s="62" t="s">
        <v>98</v>
      </c>
      <c r="B34" s="168">
        <v>747792.5</v>
      </c>
      <c r="C34" s="169">
        <v>95332.66</v>
      </c>
      <c r="D34" s="169">
        <v>125626.04</v>
      </c>
      <c r="E34" s="169">
        <v>526833.79</v>
      </c>
      <c r="F34" s="168">
        <v>44771.360000000001</v>
      </c>
      <c r="G34" s="169">
        <v>16103.16</v>
      </c>
      <c r="H34" s="169">
        <v>20114.48</v>
      </c>
      <c r="I34" s="169">
        <v>8553.7199999999993</v>
      </c>
      <c r="J34" s="168">
        <v>483026.33</v>
      </c>
      <c r="K34" s="169">
        <v>44949.66</v>
      </c>
      <c r="L34" s="169">
        <v>57146.06</v>
      </c>
      <c r="M34" s="169">
        <v>380930.61</v>
      </c>
      <c r="N34" s="168">
        <v>134535</v>
      </c>
      <c r="O34" s="169">
        <v>18004.45</v>
      </c>
      <c r="P34" s="169">
        <v>29669.69</v>
      </c>
      <c r="Q34" s="169">
        <v>86860.86</v>
      </c>
      <c r="R34" s="168">
        <v>25171.19</v>
      </c>
      <c r="S34" s="169">
        <v>2499.3200000000002</v>
      </c>
      <c r="T34" s="169">
        <v>7633.6</v>
      </c>
      <c r="U34" s="169">
        <v>15038.26</v>
      </c>
      <c r="V34" s="168">
        <v>45670.74</v>
      </c>
      <c r="W34" s="169" t="s">
        <v>79</v>
      </c>
      <c r="X34" s="169">
        <v>6917.18</v>
      </c>
      <c r="Y34" s="169" t="s">
        <v>79</v>
      </c>
      <c r="Z34" s="168">
        <v>12769.31</v>
      </c>
      <c r="AA34" s="169" t="s">
        <v>79</v>
      </c>
      <c r="AB34" s="169">
        <v>3736.86</v>
      </c>
      <c r="AC34" s="169" t="s">
        <v>79</v>
      </c>
      <c r="AD34" s="168">
        <v>1848.57</v>
      </c>
      <c r="AE34" s="169">
        <v>1440.4</v>
      </c>
      <c r="AF34" s="169">
        <v>408.17</v>
      </c>
      <c r="AG34" s="169" t="s">
        <v>79</v>
      </c>
      <c r="AH34" s="14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</row>
    <row r="36" spans="1:41" ht="18" x14ac:dyDescent="0.15">
      <c r="A36" s="40" t="s">
        <v>99</v>
      </c>
    </row>
    <row r="37" spans="1:41" x14ac:dyDescent="0.15">
      <c r="A37" s="39" t="s">
        <v>4</v>
      </c>
    </row>
    <row r="38" spans="1:41" ht="14" x14ac:dyDescent="0.15">
      <c r="A38" s="6" t="s">
        <v>5</v>
      </c>
      <c r="B38" s="194" t="s">
        <v>214</v>
      </c>
      <c r="C38" s="194" t="s">
        <v>214</v>
      </c>
      <c r="D38" s="194" t="s">
        <v>214</v>
      </c>
      <c r="E38" s="194" t="s">
        <v>214</v>
      </c>
      <c r="F38" s="194" t="s">
        <v>215</v>
      </c>
      <c r="G38" s="194" t="s">
        <v>215</v>
      </c>
      <c r="H38" s="194" t="s">
        <v>215</v>
      </c>
      <c r="I38" s="194" t="s">
        <v>215</v>
      </c>
      <c r="J38" s="194" t="s">
        <v>216</v>
      </c>
      <c r="K38" s="194" t="s">
        <v>216</v>
      </c>
      <c r="L38" s="194" t="s">
        <v>216</v>
      </c>
      <c r="M38" s="194" t="s">
        <v>216</v>
      </c>
      <c r="N38" s="194" t="s">
        <v>217</v>
      </c>
      <c r="O38" s="194" t="s">
        <v>217</v>
      </c>
      <c r="P38" s="194" t="s">
        <v>217</v>
      </c>
      <c r="Q38" s="194" t="s">
        <v>217</v>
      </c>
      <c r="R38" s="194" t="s">
        <v>218</v>
      </c>
      <c r="S38" s="194" t="s">
        <v>218</v>
      </c>
      <c r="T38" s="194" t="s">
        <v>218</v>
      </c>
      <c r="U38" s="194" t="s">
        <v>218</v>
      </c>
      <c r="V38" s="194" t="s">
        <v>219</v>
      </c>
      <c r="W38" s="194" t="s">
        <v>219</v>
      </c>
      <c r="X38" s="194" t="s">
        <v>219</v>
      </c>
      <c r="Y38" s="194" t="s">
        <v>219</v>
      </c>
      <c r="Z38" s="194" t="s">
        <v>220</v>
      </c>
      <c r="AA38" s="194" t="s">
        <v>220</v>
      </c>
      <c r="AB38" s="194" t="s">
        <v>220</v>
      </c>
      <c r="AC38" s="194" t="s">
        <v>220</v>
      </c>
      <c r="AD38" s="194" t="s">
        <v>221</v>
      </c>
      <c r="AE38" s="194" t="s">
        <v>221</v>
      </c>
      <c r="AF38" s="194" t="s">
        <v>221</v>
      </c>
      <c r="AG38" s="194" t="s">
        <v>221</v>
      </c>
      <c r="AH38" s="2" t="s">
        <v>13</v>
      </c>
      <c r="AI38" s="2" t="s">
        <v>13</v>
      </c>
      <c r="AJ38" s="2" t="s">
        <v>13</v>
      </c>
      <c r="AK38" s="2" t="s">
        <v>13</v>
      </c>
      <c r="AL38" s="2" t="s">
        <v>13</v>
      </c>
      <c r="AM38" s="2" t="s">
        <v>13</v>
      </c>
      <c r="AN38" s="2" t="s">
        <v>13</v>
      </c>
      <c r="AO38" s="2" t="s">
        <v>13</v>
      </c>
    </row>
    <row r="39" spans="1:41" x14ac:dyDescent="0.15">
      <c r="A39" s="65"/>
      <c r="B39" s="194" t="s">
        <v>222</v>
      </c>
      <c r="C39" s="194" t="s">
        <v>222</v>
      </c>
      <c r="D39" s="194" t="s">
        <v>222</v>
      </c>
      <c r="E39" s="194" t="s">
        <v>222</v>
      </c>
      <c r="F39" s="194" t="s">
        <v>223</v>
      </c>
      <c r="G39" s="194" t="s">
        <v>223</v>
      </c>
      <c r="H39" s="194" t="s">
        <v>223</v>
      </c>
      <c r="I39" s="194" t="s">
        <v>223</v>
      </c>
      <c r="J39" s="194" t="s">
        <v>224</v>
      </c>
      <c r="K39" s="194" t="s">
        <v>224</v>
      </c>
      <c r="L39" s="194" t="s">
        <v>224</v>
      </c>
      <c r="M39" s="194" t="s">
        <v>224</v>
      </c>
      <c r="N39" s="194" t="s">
        <v>225</v>
      </c>
      <c r="O39" s="194" t="s">
        <v>225</v>
      </c>
      <c r="P39" s="194" t="s">
        <v>225</v>
      </c>
      <c r="Q39" s="194" t="s">
        <v>225</v>
      </c>
      <c r="R39" s="194" t="s">
        <v>226</v>
      </c>
      <c r="S39" s="194" t="s">
        <v>226</v>
      </c>
      <c r="T39" s="194" t="s">
        <v>226</v>
      </c>
      <c r="U39" s="194" t="s">
        <v>226</v>
      </c>
      <c r="V39" s="194" t="s">
        <v>227</v>
      </c>
      <c r="W39" s="194" t="s">
        <v>227</v>
      </c>
      <c r="X39" s="194" t="s">
        <v>227</v>
      </c>
      <c r="Y39" s="194" t="s">
        <v>227</v>
      </c>
      <c r="Z39" s="194" t="s">
        <v>228</v>
      </c>
      <c r="AA39" s="194" t="s">
        <v>228</v>
      </c>
      <c r="AB39" s="194" t="s">
        <v>228</v>
      </c>
      <c r="AC39" s="194" t="s">
        <v>228</v>
      </c>
      <c r="AD39" s="194" t="s">
        <v>229</v>
      </c>
      <c r="AE39" s="194" t="s">
        <v>229</v>
      </c>
      <c r="AF39" s="194" t="s">
        <v>229</v>
      </c>
      <c r="AG39" s="194" t="s">
        <v>229</v>
      </c>
      <c r="AH39" s="2" t="s">
        <v>13</v>
      </c>
      <c r="AI39" s="2" t="s">
        <v>13</v>
      </c>
      <c r="AJ39" s="2" t="s">
        <v>13</v>
      </c>
      <c r="AK39" s="2" t="s">
        <v>13</v>
      </c>
      <c r="AL39" s="2" t="s">
        <v>13</v>
      </c>
      <c r="AM39" s="2" t="s">
        <v>13</v>
      </c>
      <c r="AN39" s="2" t="s">
        <v>13</v>
      </c>
      <c r="AO39" s="2" t="s">
        <v>13</v>
      </c>
    </row>
    <row r="40" spans="1:41" ht="98" x14ac:dyDescent="0.15">
      <c r="A40" s="8" t="s">
        <v>73</v>
      </c>
      <c r="B40" s="9" t="s">
        <v>23</v>
      </c>
      <c r="C40" s="10" t="s">
        <v>24</v>
      </c>
      <c r="D40" s="10" t="s">
        <v>25</v>
      </c>
      <c r="E40" s="10" t="s">
        <v>26</v>
      </c>
      <c r="F40" s="9" t="s">
        <v>23</v>
      </c>
      <c r="G40" s="10" t="s">
        <v>24</v>
      </c>
      <c r="H40" s="10" t="s">
        <v>25</v>
      </c>
      <c r="I40" s="10" t="s">
        <v>26</v>
      </c>
      <c r="J40" s="9" t="s">
        <v>23</v>
      </c>
      <c r="K40" s="10" t="s">
        <v>24</v>
      </c>
      <c r="L40" s="10" t="s">
        <v>25</v>
      </c>
      <c r="M40" s="10" t="s">
        <v>26</v>
      </c>
      <c r="N40" s="9" t="s">
        <v>23</v>
      </c>
      <c r="O40" s="10" t="s">
        <v>24</v>
      </c>
      <c r="P40" s="10" t="s">
        <v>25</v>
      </c>
      <c r="Q40" s="10" t="s">
        <v>26</v>
      </c>
      <c r="R40" s="9" t="s">
        <v>23</v>
      </c>
      <c r="S40" s="10" t="s">
        <v>24</v>
      </c>
      <c r="T40" s="10" t="s">
        <v>25</v>
      </c>
      <c r="U40" s="10" t="s">
        <v>26</v>
      </c>
      <c r="V40" s="9" t="s">
        <v>23</v>
      </c>
      <c r="W40" s="10" t="s">
        <v>24</v>
      </c>
      <c r="X40" s="10" t="s">
        <v>25</v>
      </c>
      <c r="Y40" s="10" t="s">
        <v>26</v>
      </c>
      <c r="Z40" s="9" t="s">
        <v>23</v>
      </c>
      <c r="AA40" s="10" t="s">
        <v>24</v>
      </c>
      <c r="AB40" s="10" t="s">
        <v>25</v>
      </c>
      <c r="AC40" s="10" t="s">
        <v>26</v>
      </c>
      <c r="AD40" s="9" t="s">
        <v>23</v>
      </c>
      <c r="AE40" s="10" t="s">
        <v>24</v>
      </c>
      <c r="AF40" s="10" t="s">
        <v>25</v>
      </c>
      <c r="AG40" s="10" t="s">
        <v>26</v>
      </c>
      <c r="AH40" s="9" t="s">
        <v>13</v>
      </c>
      <c r="AI40" s="2" t="s">
        <v>13</v>
      </c>
      <c r="AJ40" s="2" t="s">
        <v>13</v>
      </c>
      <c r="AK40" s="2" t="s">
        <v>13</v>
      </c>
      <c r="AL40" s="2" t="s">
        <v>13</v>
      </c>
      <c r="AM40" s="2" t="s">
        <v>13</v>
      </c>
      <c r="AN40" s="2" t="s">
        <v>13</v>
      </c>
      <c r="AO40" s="2" t="s">
        <v>13</v>
      </c>
    </row>
    <row r="41" spans="1:41" ht="14" x14ac:dyDescent="0.15">
      <c r="A41" s="66" t="s">
        <v>27</v>
      </c>
      <c r="B41" s="12">
        <v>461866</v>
      </c>
      <c r="C41" s="13">
        <v>447881</v>
      </c>
      <c r="D41" s="13">
        <v>13635</v>
      </c>
      <c r="E41" s="13">
        <v>350</v>
      </c>
      <c r="F41" s="12">
        <v>87047</v>
      </c>
      <c r="G41" s="13">
        <v>81996</v>
      </c>
      <c r="H41" s="13">
        <v>5004</v>
      </c>
      <c r="I41" s="13">
        <v>47</v>
      </c>
      <c r="J41" s="12">
        <v>165309</v>
      </c>
      <c r="K41" s="13">
        <v>162855</v>
      </c>
      <c r="L41" s="13">
        <v>2368</v>
      </c>
      <c r="M41" s="13">
        <v>86</v>
      </c>
      <c r="N41" s="12">
        <v>89371</v>
      </c>
      <c r="O41" s="13">
        <v>85262</v>
      </c>
      <c r="P41" s="13">
        <v>3968</v>
      </c>
      <c r="Q41" s="13">
        <v>141</v>
      </c>
      <c r="R41" s="12">
        <v>5629</v>
      </c>
      <c r="S41" s="13">
        <v>5145</v>
      </c>
      <c r="T41" s="13">
        <v>450</v>
      </c>
      <c r="U41" s="13">
        <v>34</v>
      </c>
      <c r="V41" s="12">
        <v>22346</v>
      </c>
      <c r="W41" s="13" t="s">
        <v>79</v>
      </c>
      <c r="X41" s="13">
        <v>1059</v>
      </c>
      <c r="Y41" s="13" t="s">
        <v>79</v>
      </c>
      <c r="Z41" s="12">
        <v>83487</v>
      </c>
      <c r="AA41" s="13" t="s">
        <v>79</v>
      </c>
      <c r="AB41" s="13">
        <v>608</v>
      </c>
      <c r="AC41" s="13" t="s">
        <v>79</v>
      </c>
      <c r="AD41" s="12">
        <v>8677</v>
      </c>
      <c r="AE41" s="13">
        <v>8499</v>
      </c>
      <c r="AF41" s="13">
        <v>178</v>
      </c>
      <c r="AG41" s="13" t="s">
        <v>79</v>
      </c>
      <c r="AH41" s="14" t="s">
        <v>13</v>
      </c>
      <c r="AI41" s="2" t="s">
        <v>13</v>
      </c>
      <c r="AJ41" s="2" t="s">
        <v>13</v>
      </c>
      <c r="AK41" s="2" t="s">
        <v>13</v>
      </c>
      <c r="AL41" s="2" t="s">
        <v>13</v>
      </c>
      <c r="AM41" s="2" t="s">
        <v>13</v>
      </c>
      <c r="AN41" s="2" t="s">
        <v>13</v>
      </c>
      <c r="AO41" s="2" t="s">
        <v>13</v>
      </c>
    </row>
    <row r="42" spans="1:41" ht="17" x14ac:dyDescent="0.15">
      <c r="A42" s="50" t="s">
        <v>100</v>
      </c>
      <c r="B42" s="16">
        <v>197177.57</v>
      </c>
      <c r="C42" s="17">
        <v>25888.68</v>
      </c>
      <c r="D42" s="17">
        <v>34433.08</v>
      </c>
      <c r="E42" s="17">
        <v>136855.80000000002</v>
      </c>
      <c r="F42" s="16">
        <v>5034.6099999999997</v>
      </c>
      <c r="G42" s="17">
        <v>1589.65</v>
      </c>
      <c r="H42" s="17">
        <v>2165.36</v>
      </c>
      <c r="I42" s="17">
        <v>1279.5999999999999</v>
      </c>
      <c r="J42" s="16">
        <v>138212.70000000001</v>
      </c>
      <c r="K42" s="17">
        <v>16762.39</v>
      </c>
      <c r="L42" s="17">
        <v>16974.439999999999</v>
      </c>
      <c r="M42" s="17">
        <v>104475.87</v>
      </c>
      <c r="N42" s="16">
        <v>26911.46</v>
      </c>
      <c r="O42" s="17">
        <v>2929.82</v>
      </c>
      <c r="P42" s="17">
        <v>6452.3700000000008</v>
      </c>
      <c r="Q42" s="17">
        <v>17529.28</v>
      </c>
      <c r="R42" s="16">
        <v>13545.34</v>
      </c>
      <c r="S42" s="17">
        <v>1347.26</v>
      </c>
      <c r="T42" s="17">
        <v>6585.7599999999993</v>
      </c>
      <c r="U42" s="17">
        <v>5612.33</v>
      </c>
      <c r="V42" s="16">
        <v>9964.09</v>
      </c>
      <c r="W42" s="17" t="s">
        <v>79</v>
      </c>
      <c r="X42" s="17">
        <v>1271.57</v>
      </c>
      <c r="Y42" s="17" t="s">
        <v>79</v>
      </c>
      <c r="Z42" s="16">
        <v>3293.2799999999997</v>
      </c>
      <c r="AA42" s="17" t="s">
        <v>79</v>
      </c>
      <c r="AB42" s="17">
        <v>914.59</v>
      </c>
      <c r="AC42" s="17" t="s">
        <v>79</v>
      </c>
      <c r="AD42" s="16">
        <v>216.09</v>
      </c>
      <c r="AE42" s="17">
        <v>147.08000000000001</v>
      </c>
      <c r="AF42" s="17">
        <v>69.010000000000005</v>
      </c>
      <c r="AG42" s="17" t="s">
        <v>79</v>
      </c>
      <c r="AH42" s="14" t="s">
        <v>13</v>
      </c>
      <c r="AI42" s="2" t="s">
        <v>13</v>
      </c>
      <c r="AJ42" s="2" t="s">
        <v>13</v>
      </c>
      <c r="AK42" s="2" t="s">
        <v>13</v>
      </c>
      <c r="AL42" s="2" t="s">
        <v>13</v>
      </c>
      <c r="AM42" s="2" t="s">
        <v>13</v>
      </c>
      <c r="AN42" s="2" t="s">
        <v>13</v>
      </c>
      <c r="AO42" s="2" t="s">
        <v>13</v>
      </c>
    </row>
    <row r="43" spans="1:41" ht="14" x14ac:dyDescent="0.15">
      <c r="A43" s="50" t="s">
        <v>101</v>
      </c>
      <c r="B43" s="14">
        <v>49765.66</v>
      </c>
      <c r="C43" s="2">
        <v>685.65</v>
      </c>
      <c r="D43" s="2">
        <v>241.6</v>
      </c>
      <c r="E43" s="2">
        <v>48838.41</v>
      </c>
      <c r="F43" s="14">
        <v>1762.25</v>
      </c>
      <c r="G43" s="2">
        <v>801.8</v>
      </c>
      <c r="H43" s="2">
        <v>673.5</v>
      </c>
      <c r="I43" s="2">
        <v>286.95</v>
      </c>
      <c r="J43" s="14">
        <v>38996.089999999997</v>
      </c>
      <c r="K43" s="2">
        <v>1801.53</v>
      </c>
      <c r="L43" s="2">
        <v>1392.07</v>
      </c>
      <c r="M43" s="2">
        <v>35802.480000000003</v>
      </c>
      <c r="N43" s="14">
        <v>10430.879999999999</v>
      </c>
      <c r="O43" s="2">
        <v>-365.94</v>
      </c>
      <c r="P43" s="2">
        <v>635.45000000000005</v>
      </c>
      <c r="Q43" s="2">
        <v>10161.36</v>
      </c>
      <c r="R43" s="14">
        <v>-2127.2199999999998</v>
      </c>
      <c r="S43" s="2">
        <v>-557.59</v>
      </c>
      <c r="T43" s="2">
        <v>-2653.88</v>
      </c>
      <c r="U43" s="2">
        <v>1084.25</v>
      </c>
      <c r="V43" s="14">
        <v>1673.95</v>
      </c>
      <c r="W43" s="2" t="s">
        <v>79</v>
      </c>
      <c r="X43" s="2">
        <v>183.42</v>
      </c>
      <c r="Y43" s="2" t="s">
        <v>79</v>
      </c>
      <c r="Z43" s="14">
        <v>-1016.12</v>
      </c>
      <c r="AA43" s="2" t="s">
        <v>79</v>
      </c>
      <c r="AB43" s="2">
        <v>5.69</v>
      </c>
      <c r="AC43" s="2" t="s">
        <v>79</v>
      </c>
      <c r="AD43" s="14">
        <v>45.84</v>
      </c>
      <c r="AE43" s="2">
        <v>40.5</v>
      </c>
      <c r="AF43" s="2">
        <v>5.34</v>
      </c>
      <c r="AG43" s="2" t="s">
        <v>79</v>
      </c>
      <c r="AH43" s="14" t="s">
        <v>13</v>
      </c>
      <c r="AI43" s="2" t="s">
        <v>13</v>
      </c>
      <c r="AJ43" s="2" t="s">
        <v>13</v>
      </c>
      <c r="AK43" s="2" t="s">
        <v>13</v>
      </c>
      <c r="AL43" s="2" t="s">
        <v>13</v>
      </c>
      <c r="AM43" s="2" t="s">
        <v>13</v>
      </c>
      <c r="AN43" s="2" t="s">
        <v>13</v>
      </c>
      <c r="AO43" s="2" t="s">
        <v>13</v>
      </c>
    </row>
    <row r="44" spans="1:41" ht="14" x14ac:dyDescent="0.15">
      <c r="A44" s="50" t="s">
        <v>102</v>
      </c>
      <c r="B44" s="14">
        <v>25574.04</v>
      </c>
      <c r="C44" s="2">
        <v>9685.07</v>
      </c>
      <c r="D44" s="2">
        <v>5277.99</v>
      </c>
      <c r="E44" s="2">
        <v>10610.98</v>
      </c>
      <c r="F44" s="14">
        <v>8960.36</v>
      </c>
      <c r="G44" s="2" t="s">
        <v>79</v>
      </c>
      <c r="H44" s="2">
        <v>3483.5</v>
      </c>
      <c r="I44" s="2" t="s">
        <v>79</v>
      </c>
      <c r="J44" s="14">
        <v>12763.35</v>
      </c>
      <c r="K44" s="2">
        <v>2494.9299999999998</v>
      </c>
      <c r="L44" s="2">
        <v>1860.17</v>
      </c>
      <c r="M44" s="2">
        <v>8408.24</v>
      </c>
      <c r="N44" s="14">
        <v>2655.64</v>
      </c>
      <c r="O44" s="2">
        <v>1215.0999999999999</v>
      </c>
      <c r="P44" s="2">
        <v>423.64</v>
      </c>
      <c r="Q44" s="2">
        <v>1016.89</v>
      </c>
      <c r="R44" s="14">
        <v>-173.93</v>
      </c>
      <c r="S44" s="2" t="s">
        <v>79</v>
      </c>
      <c r="T44" s="2">
        <v>-770.05</v>
      </c>
      <c r="U44" s="2" t="s">
        <v>79</v>
      </c>
      <c r="V44" s="14">
        <v>452.89</v>
      </c>
      <c r="W44" s="2" t="s">
        <v>79</v>
      </c>
      <c r="X44" s="2">
        <v>244.41</v>
      </c>
      <c r="Y44" s="2" t="s">
        <v>79</v>
      </c>
      <c r="Z44" s="14">
        <v>246.11</v>
      </c>
      <c r="AA44" s="2" t="s">
        <v>79</v>
      </c>
      <c r="AB44" s="2">
        <v>-20.76</v>
      </c>
      <c r="AC44" s="2" t="s">
        <v>79</v>
      </c>
      <c r="AD44" s="14">
        <v>669.63</v>
      </c>
      <c r="AE44" s="2">
        <v>612.54999999999995</v>
      </c>
      <c r="AF44" s="2">
        <v>57.08</v>
      </c>
      <c r="AG44" s="2" t="s">
        <v>79</v>
      </c>
      <c r="AH44" s="14" t="s">
        <v>13</v>
      </c>
      <c r="AI44" s="2" t="s">
        <v>13</v>
      </c>
      <c r="AJ44" s="2" t="s">
        <v>13</v>
      </c>
      <c r="AK44" s="2" t="s">
        <v>13</v>
      </c>
      <c r="AL44" s="2" t="s">
        <v>13</v>
      </c>
      <c r="AM44" s="2" t="s">
        <v>13</v>
      </c>
      <c r="AN44" s="2" t="s">
        <v>13</v>
      </c>
      <c r="AO44" s="2" t="s">
        <v>13</v>
      </c>
    </row>
    <row r="45" spans="1:41" ht="14" x14ac:dyDescent="0.15">
      <c r="A45" s="50" t="s">
        <v>103</v>
      </c>
      <c r="B45" s="14">
        <v>73872.679999999993</v>
      </c>
      <c r="C45" s="2">
        <v>12260.62</v>
      </c>
      <c r="D45" s="2">
        <v>10962.34</v>
      </c>
      <c r="E45" s="2">
        <v>50649.72</v>
      </c>
      <c r="F45" s="14">
        <v>5584.65</v>
      </c>
      <c r="G45" s="2" t="s">
        <v>79</v>
      </c>
      <c r="H45" s="2">
        <v>2682.93</v>
      </c>
      <c r="I45" s="2" t="s">
        <v>79</v>
      </c>
      <c r="J45" s="14">
        <v>47229.14</v>
      </c>
      <c r="K45" s="2">
        <v>5422.81</v>
      </c>
      <c r="L45" s="2">
        <v>2831.38</v>
      </c>
      <c r="M45" s="2">
        <v>38974.959999999999</v>
      </c>
      <c r="N45" s="14">
        <v>11978.31</v>
      </c>
      <c r="O45" s="2">
        <v>2693.29</v>
      </c>
      <c r="P45" s="2">
        <v>3176.38</v>
      </c>
      <c r="Q45" s="2">
        <v>6108.64</v>
      </c>
      <c r="R45" s="14">
        <v>3938.67</v>
      </c>
      <c r="S45" s="2" t="s">
        <v>79</v>
      </c>
      <c r="T45" s="2">
        <v>970.41</v>
      </c>
      <c r="U45" s="2" t="s">
        <v>79</v>
      </c>
      <c r="V45" s="14">
        <v>3575.16</v>
      </c>
      <c r="W45" s="2" t="s">
        <v>79</v>
      </c>
      <c r="X45" s="2">
        <v>888.09</v>
      </c>
      <c r="Y45" s="2" t="s">
        <v>79</v>
      </c>
      <c r="Z45" s="14">
        <v>1316.13</v>
      </c>
      <c r="AA45" s="2" t="s">
        <v>79</v>
      </c>
      <c r="AB45" s="2">
        <v>337.54</v>
      </c>
      <c r="AC45" s="2" t="s">
        <v>79</v>
      </c>
      <c r="AD45" s="14">
        <v>250.62</v>
      </c>
      <c r="AE45" s="2">
        <v>175</v>
      </c>
      <c r="AF45" s="2">
        <v>75.62</v>
      </c>
      <c r="AG45" s="2" t="s">
        <v>79</v>
      </c>
      <c r="AH45" s="14" t="s">
        <v>13</v>
      </c>
      <c r="AI45" s="2" t="s">
        <v>13</v>
      </c>
      <c r="AJ45" s="2" t="s">
        <v>13</v>
      </c>
      <c r="AK45" s="2" t="s">
        <v>13</v>
      </c>
      <c r="AL45" s="2" t="s">
        <v>13</v>
      </c>
      <c r="AM45" s="2" t="s">
        <v>13</v>
      </c>
      <c r="AN45" s="2" t="s">
        <v>13</v>
      </c>
      <c r="AO45" s="2" t="s">
        <v>13</v>
      </c>
    </row>
    <row r="46" spans="1:41" ht="14" x14ac:dyDescent="0.15">
      <c r="A46" s="185" t="s">
        <v>104</v>
      </c>
      <c r="B46" s="182">
        <v>2558.2799999999697</v>
      </c>
      <c r="C46" s="183">
        <v>915.68999999999687</v>
      </c>
      <c r="D46" s="183">
        <v>535.25000000000182</v>
      </c>
      <c r="E46" s="183">
        <v>1107.3499999999913</v>
      </c>
      <c r="F46" s="182">
        <v>28.010000000000218</v>
      </c>
      <c r="G46" s="183" t="s">
        <v>79</v>
      </c>
      <c r="H46" s="183">
        <v>10.009999999998854</v>
      </c>
      <c r="I46" s="183" t="s">
        <v>79</v>
      </c>
      <c r="J46" s="182">
        <v>188.02000000001135</v>
      </c>
      <c r="K46" s="183">
        <v>82.109999999999673</v>
      </c>
      <c r="L46" s="183">
        <v>43.649999999999636</v>
      </c>
      <c r="M46" s="183">
        <v>62.269999999996799</v>
      </c>
      <c r="N46" s="182">
        <v>1802.5000000000055</v>
      </c>
      <c r="O46" s="183">
        <v>747.31999999999925</v>
      </c>
      <c r="P46" s="183">
        <v>251.91999999999962</v>
      </c>
      <c r="Q46" s="183">
        <v>803.27000000000226</v>
      </c>
      <c r="R46" s="182">
        <v>311.69999999999891</v>
      </c>
      <c r="S46" s="183" t="s">
        <v>79</v>
      </c>
      <c r="T46" s="183">
        <v>171.25000000000011</v>
      </c>
      <c r="U46" s="183" t="s">
        <v>79</v>
      </c>
      <c r="V46" s="182">
        <v>157.35000000000082</v>
      </c>
      <c r="W46" s="183" t="s">
        <v>79</v>
      </c>
      <c r="X46" s="183">
        <v>18.549999999999727</v>
      </c>
      <c r="Y46" s="183" t="s">
        <v>79</v>
      </c>
      <c r="Z46" s="182">
        <v>69.710000000000036</v>
      </c>
      <c r="AA46" s="183" t="s">
        <v>79</v>
      </c>
      <c r="AB46" s="183">
        <v>39.399999999999977</v>
      </c>
      <c r="AC46" s="183" t="s">
        <v>79</v>
      </c>
      <c r="AD46" s="182">
        <v>0.97000000000002728</v>
      </c>
      <c r="AE46" s="183">
        <v>0.50999999999999091</v>
      </c>
      <c r="AF46" s="183">
        <v>0.46999999999998465</v>
      </c>
      <c r="AG46" s="183" t="s">
        <v>79</v>
      </c>
      <c r="AH46" s="14" t="s">
        <v>13</v>
      </c>
      <c r="AI46" s="2" t="s">
        <v>13</v>
      </c>
      <c r="AJ46" s="2" t="s">
        <v>13</v>
      </c>
      <c r="AK46" s="2" t="s">
        <v>13</v>
      </c>
      <c r="AL46" s="2" t="s">
        <v>13</v>
      </c>
      <c r="AM46" s="2" t="s">
        <v>13</v>
      </c>
      <c r="AN46" s="2" t="s">
        <v>13</v>
      </c>
      <c r="AO46" s="2" t="s">
        <v>13</v>
      </c>
    </row>
    <row r="47" spans="1:41" ht="14" x14ac:dyDescent="0.15">
      <c r="A47" s="188" t="s">
        <v>105</v>
      </c>
      <c r="B47" s="161">
        <v>348948.23</v>
      </c>
      <c r="C47" s="162">
        <v>49435.71</v>
      </c>
      <c r="D47" s="162">
        <v>51450.26</v>
      </c>
      <c r="E47" s="162">
        <v>248062.26</v>
      </c>
      <c r="F47" s="161">
        <v>21369.88</v>
      </c>
      <c r="G47" s="162">
        <v>9573.24</v>
      </c>
      <c r="H47" s="162">
        <v>9015.2999999999993</v>
      </c>
      <c r="I47" s="162">
        <v>2781.34</v>
      </c>
      <c r="J47" s="161">
        <v>237389.3</v>
      </c>
      <c r="K47" s="162">
        <v>26563.77</v>
      </c>
      <c r="L47" s="162">
        <v>23101.71</v>
      </c>
      <c r="M47" s="162">
        <v>187723.82</v>
      </c>
      <c r="N47" s="161">
        <v>53778.79</v>
      </c>
      <c r="O47" s="162">
        <v>7219.59</v>
      </c>
      <c r="P47" s="162">
        <v>10939.76</v>
      </c>
      <c r="Q47" s="162">
        <v>35619.440000000002</v>
      </c>
      <c r="R47" s="161">
        <v>15494.56</v>
      </c>
      <c r="S47" s="162">
        <v>981.86</v>
      </c>
      <c r="T47" s="162">
        <v>4303.49</v>
      </c>
      <c r="U47" s="162">
        <v>10209.219999999999</v>
      </c>
      <c r="V47" s="161">
        <v>15823.44</v>
      </c>
      <c r="W47" s="162" t="s">
        <v>79</v>
      </c>
      <c r="X47" s="162">
        <v>2606.04</v>
      </c>
      <c r="Y47" s="162" t="s">
        <v>79</v>
      </c>
      <c r="Z47" s="161">
        <v>3909.11</v>
      </c>
      <c r="AA47" s="162" t="s">
        <v>79</v>
      </c>
      <c r="AB47" s="162">
        <v>1276.46</v>
      </c>
      <c r="AC47" s="162" t="s">
        <v>79</v>
      </c>
      <c r="AD47" s="161">
        <v>1183.1500000000001</v>
      </c>
      <c r="AE47" s="162">
        <v>975.64</v>
      </c>
      <c r="AF47" s="162">
        <v>207.52</v>
      </c>
      <c r="AG47" s="162" t="s">
        <v>79</v>
      </c>
      <c r="AH47" s="14" t="s">
        <v>13</v>
      </c>
      <c r="AI47" s="2" t="s">
        <v>13</v>
      </c>
      <c r="AJ47" s="2" t="s">
        <v>13</v>
      </c>
      <c r="AK47" s="2" t="s">
        <v>13</v>
      </c>
      <c r="AL47" s="2" t="s">
        <v>13</v>
      </c>
      <c r="AM47" s="2" t="s">
        <v>13</v>
      </c>
      <c r="AN47" s="2" t="s">
        <v>13</v>
      </c>
      <c r="AO47" s="2" t="s">
        <v>13</v>
      </c>
    </row>
    <row r="48" spans="1:41" ht="14" x14ac:dyDescent="0.15">
      <c r="A48" s="61" t="s">
        <v>106</v>
      </c>
      <c r="B48" s="161">
        <v>2182.62</v>
      </c>
      <c r="C48" s="162">
        <v>161.82</v>
      </c>
      <c r="D48" s="162">
        <v>300.32</v>
      </c>
      <c r="E48" s="162">
        <v>1720.48</v>
      </c>
      <c r="F48" s="161">
        <v>10.65</v>
      </c>
      <c r="G48" s="162">
        <v>1.78</v>
      </c>
      <c r="H48" s="162">
        <v>1.28</v>
      </c>
      <c r="I48" s="162">
        <v>7.59</v>
      </c>
      <c r="J48" s="161">
        <v>1427.4</v>
      </c>
      <c r="K48" s="162">
        <v>27.71</v>
      </c>
      <c r="L48" s="162">
        <v>15.3</v>
      </c>
      <c r="M48" s="162">
        <v>1384.39</v>
      </c>
      <c r="N48" s="161">
        <v>360.4</v>
      </c>
      <c r="O48" s="162">
        <v>32.29</v>
      </c>
      <c r="P48" s="162">
        <v>76.180000000000007</v>
      </c>
      <c r="Q48" s="162">
        <v>251.93</v>
      </c>
      <c r="R48" s="161">
        <v>305.8</v>
      </c>
      <c r="S48" s="162">
        <v>66.03</v>
      </c>
      <c r="T48" s="162">
        <v>179.8</v>
      </c>
      <c r="U48" s="162">
        <v>59.96</v>
      </c>
      <c r="V48" s="161">
        <v>18.239999999999998</v>
      </c>
      <c r="W48" s="162" t="s">
        <v>79</v>
      </c>
      <c r="X48" s="162">
        <v>10.85</v>
      </c>
      <c r="Y48" s="162" t="s">
        <v>79</v>
      </c>
      <c r="Z48" s="161">
        <v>60.11</v>
      </c>
      <c r="AA48" s="162" t="s">
        <v>79</v>
      </c>
      <c r="AB48" s="162">
        <v>16.89</v>
      </c>
      <c r="AC48" s="162" t="s">
        <v>79</v>
      </c>
      <c r="AD48" s="161">
        <v>0.02</v>
      </c>
      <c r="AE48" s="162">
        <v>0</v>
      </c>
      <c r="AF48" s="162">
        <v>0.02</v>
      </c>
      <c r="AG48" s="162" t="s">
        <v>79</v>
      </c>
      <c r="AH48" s="14" t="s">
        <v>13</v>
      </c>
      <c r="AI48" s="2" t="s">
        <v>13</v>
      </c>
      <c r="AJ48" s="2" t="s">
        <v>13</v>
      </c>
      <c r="AK48" s="2" t="s">
        <v>13</v>
      </c>
      <c r="AL48" s="2" t="s">
        <v>13</v>
      </c>
      <c r="AM48" s="2" t="s">
        <v>13</v>
      </c>
      <c r="AN48" s="2" t="s">
        <v>13</v>
      </c>
      <c r="AO48" s="2" t="s">
        <v>13</v>
      </c>
    </row>
    <row r="49" spans="1:41" ht="14" x14ac:dyDescent="0.15">
      <c r="A49" s="61" t="s">
        <v>107</v>
      </c>
      <c r="B49" s="161">
        <v>17040.330000000002</v>
      </c>
      <c r="C49" s="162">
        <v>856.05</v>
      </c>
      <c r="D49" s="162">
        <v>1176.2</v>
      </c>
      <c r="E49" s="162">
        <v>15008.08</v>
      </c>
      <c r="F49" s="161">
        <v>487.84</v>
      </c>
      <c r="G49" s="162">
        <v>52.77</v>
      </c>
      <c r="H49" s="162">
        <v>131.22999999999999</v>
      </c>
      <c r="I49" s="162">
        <v>303.83999999999997</v>
      </c>
      <c r="J49" s="161">
        <v>11008.48</v>
      </c>
      <c r="K49" s="162">
        <v>223.07</v>
      </c>
      <c r="L49" s="162">
        <v>269.26</v>
      </c>
      <c r="M49" s="162">
        <v>10516.15</v>
      </c>
      <c r="N49" s="161">
        <v>3476.87</v>
      </c>
      <c r="O49" s="162">
        <v>141.11000000000001</v>
      </c>
      <c r="P49" s="162">
        <v>448.61</v>
      </c>
      <c r="Q49" s="162">
        <v>2887.15</v>
      </c>
      <c r="R49" s="161">
        <v>496.56</v>
      </c>
      <c r="S49" s="162">
        <v>38.590000000000003</v>
      </c>
      <c r="T49" s="162">
        <v>136.1</v>
      </c>
      <c r="U49" s="162">
        <v>321.86</v>
      </c>
      <c r="V49" s="161">
        <v>961.73</v>
      </c>
      <c r="W49" s="162" t="s">
        <v>79</v>
      </c>
      <c r="X49" s="162">
        <v>131.66</v>
      </c>
      <c r="Y49" s="162" t="s">
        <v>79</v>
      </c>
      <c r="Z49" s="161">
        <v>606.66</v>
      </c>
      <c r="AA49" s="162" t="s">
        <v>79</v>
      </c>
      <c r="AB49" s="162">
        <v>57.9</v>
      </c>
      <c r="AC49" s="162" t="s">
        <v>79</v>
      </c>
      <c r="AD49" s="161">
        <v>2.19</v>
      </c>
      <c r="AE49" s="162">
        <v>0.75</v>
      </c>
      <c r="AF49" s="162">
        <v>1.45</v>
      </c>
      <c r="AG49" s="162" t="s">
        <v>79</v>
      </c>
      <c r="AH49" s="14" t="s">
        <v>13</v>
      </c>
      <c r="AI49" s="2" t="s">
        <v>13</v>
      </c>
      <c r="AJ49" s="2" t="s">
        <v>13</v>
      </c>
      <c r="AK49" s="2" t="s">
        <v>13</v>
      </c>
      <c r="AL49" s="2" t="s">
        <v>13</v>
      </c>
      <c r="AM49" s="2" t="s">
        <v>13</v>
      </c>
      <c r="AN49" s="2" t="s">
        <v>13</v>
      </c>
      <c r="AO49" s="2" t="s">
        <v>13</v>
      </c>
    </row>
    <row r="50" spans="1:41" ht="14" x14ac:dyDescent="0.15">
      <c r="A50" s="50" t="s">
        <v>108</v>
      </c>
      <c r="B50" s="16">
        <v>238653.24</v>
      </c>
      <c r="C50" s="17">
        <v>21625.59</v>
      </c>
      <c r="D50" s="17">
        <v>33969.43</v>
      </c>
      <c r="E50" s="17">
        <v>183058.22</v>
      </c>
      <c r="F50" s="16">
        <v>6435.43</v>
      </c>
      <c r="G50" s="17">
        <v>2199.58</v>
      </c>
      <c r="H50" s="17">
        <v>2700.45</v>
      </c>
      <c r="I50" s="17">
        <v>1535.39</v>
      </c>
      <c r="J50" s="16">
        <v>171650.18</v>
      </c>
      <c r="K50" s="17">
        <v>9850.59</v>
      </c>
      <c r="L50" s="17">
        <v>19289.080000000002</v>
      </c>
      <c r="M50" s="17">
        <v>142510.51</v>
      </c>
      <c r="N50" s="16">
        <v>37264.93</v>
      </c>
      <c r="O50" s="17">
        <v>5204.53</v>
      </c>
      <c r="P50" s="17">
        <v>8351.3700000000008</v>
      </c>
      <c r="Q50" s="17">
        <v>23709.040000000001</v>
      </c>
      <c r="R50" s="16">
        <v>3569.76</v>
      </c>
      <c r="S50" s="17">
        <v>824.17</v>
      </c>
      <c r="T50" s="17">
        <v>1170.01</v>
      </c>
      <c r="U50" s="17">
        <v>1575.58</v>
      </c>
      <c r="V50" s="16">
        <v>15754.09</v>
      </c>
      <c r="W50" s="17" t="s">
        <v>79</v>
      </c>
      <c r="X50" s="17">
        <v>1309.97</v>
      </c>
      <c r="Y50" s="17" t="s">
        <v>79</v>
      </c>
      <c r="Z50" s="16">
        <v>3585.28</v>
      </c>
      <c r="AA50" s="17" t="s">
        <v>79</v>
      </c>
      <c r="AB50" s="17">
        <v>1037.5</v>
      </c>
      <c r="AC50" s="17" t="s">
        <v>79</v>
      </c>
      <c r="AD50" s="16">
        <v>393.57</v>
      </c>
      <c r="AE50" s="17">
        <v>282.51</v>
      </c>
      <c r="AF50" s="17">
        <v>111.05</v>
      </c>
      <c r="AG50" s="17" t="s">
        <v>79</v>
      </c>
      <c r="AH50" s="14" t="s">
        <v>13</v>
      </c>
      <c r="AI50" s="2" t="s">
        <v>13</v>
      </c>
      <c r="AJ50" s="2" t="s">
        <v>13</v>
      </c>
      <c r="AK50" s="2" t="s">
        <v>13</v>
      </c>
      <c r="AL50" s="2" t="s">
        <v>13</v>
      </c>
      <c r="AM50" s="2" t="s">
        <v>13</v>
      </c>
      <c r="AN50" s="2" t="s">
        <v>13</v>
      </c>
      <c r="AO50" s="2" t="s">
        <v>13</v>
      </c>
    </row>
    <row r="51" spans="1:41" ht="14" x14ac:dyDescent="0.15">
      <c r="A51" s="50" t="s">
        <v>109</v>
      </c>
      <c r="B51" s="14">
        <v>5620.98</v>
      </c>
      <c r="C51" s="2">
        <v>423.3</v>
      </c>
      <c r="D51" s="2">
        <v>2150.0500000000002</v>
      </c>
      <c r="E51" s="2">
        <v>3047.64</v>
      </c>
      <c r="F51" s="14">
        <v>842.23</v>
      </c>
      <c r="G51" s="2">
        <v>176.61</v>
      </c>
      <c r="H51" s="2">
        <v>607.32000000000005</v>
      </c>
      <c r="I51" s="2">
        <v>58.29</v>
      </c>
      <c r="J51" s="14">
        <v>185.24</v>
      </c>
      <c r="K51" s="2">
        <v>60.9</v>
      </c>
      <c r="L51" s="2">
        <v>74.709999999999994</v>
      </c>
      <c r="M51" s="2">
        <v>49.63</v>
      </c>
      <c r="N51" s="14">
        <v>3771.5</v>
      </c>
      <c r="O51" s="2">
        <v>120.66</v>
      </c>
      <c r="P51" s="2">
        <v>1290.3</v>
      </c>
      <c r="Q51" s="2">
        <v>2360.54</v>
      </c>
      <c r="R51" s="14">
        <v>272.05</v>
      </c>
      <c r="S51" s="2">
        <v>5.97</v>
      </c>
      <c r="T51" s="2">
        <v>56.96</v>
      </c>
      <c r="U51" s="2">
        <v>209.12</v>
      </c>
      <c r="V51" s="14">
        <v>413.22</v>
      </c>
      <c r="W51" s="2" t="s">
        <v>79</v>
      </c>
      <c r="X51" s="2">
        <v>30.09</v>
      </c>
      <c r="Y51" s="2" t="s">
        <v>79</v>
      </c>
      <c r="Z51" s="14">
        <v>136.11000000000001</v>
      </c>
      <c r="AA51" s="2" t="s">
        <v>79</v>
      </c>
      <c r="AB51" s="2">
        <v>90.37</v>
      </c>
      <c r="AC51" s="2" t="s">
        <v>79</v>
      </c>
      <c r="AD51" s="14">
        <v>0.62</v>
      </c>
      <c r="AE51" s="2">
        <v>0.33</v>
      </c>
      <c r="AF51" s="2">
        <v>0.28999999999999998</v>
      </c>
      <c r="AG51" s="2" t="s">
        <v>79</v>
      </c>
      <c r="AH51" s="14" t="s">
        <v>13</v>
      </c>
      <c r="AI51" s="2" t="s">
        <v>13</v>
      </c>
      <c r="AJ51" s="2" t="s">
        <v>13</v>
      </c>
      <c r="AK51" s="2" t="s">
        <v>13</v>
      </c>
      <c r="AL51" s="2" t="s">
        <v>13</v>
      </c>
      <c r="AM51" s="2" t="s">
        <v>13</v>
      </c>
      <c r="AN51" s="2" t="s">
        <v>13</v>
      </c>
      <c r="AO51" s="2" t="s">
        <v>13</v>
      </c>
    </row>
    <row r="52" spans="1:41" ht="14" x14ac:dyDescent="0.15">
      <c r="A52" s="50" t="s">
        <v>110</v>
      </c>
      <c r="B52" s="14">
        <v>26343.83</v>
      </c>
      <c r="C52" s="2">
        <v>4871.09</v>
      </c>
      <c r="D52" s="2">
        <v>8640.27</v>
      </c>
      <c r="E52" s="2">
        <v>12832.48</v>
      </c>
      <c r="F52" s="14">
        <v>2559.7600000000002</v>
      </c>
      <c r="G52" s="2">
        <v>571.26</v>
      </c>
      <c r="H52" s="2">
        <v>954.24</v>
      </c>
      <c r="I52" s="2">
        <v>1034.27</v>
      </c>
      <c r="J52" s="14">
        <v>6039.04</v>
      </c>
      <c r="K52" s="2">
        <v>1477.14</v>
      </c>
      <c r="L52" s="2">
        <v>1868.31</v>
      </c>
      <c r="M52" s="2">
        <v>2693.59</v>
      </c>
      <c r="N52" s="14">
        <v>10575.42</v>
      </c>
      <c r="O52" s="2">
        <v>1433.85</v>
      </c>
      <c r="P52" s="2">
        <v>3242.9</v>
      </c>
      <c r="Q52" s="2">
        <v>5898.68</v>
      </c>
      <c r="R52" s="14">
        <v>2187.58</v>
      </c>
      <c r="S52" s="2">
        <v>220.28</v>
      </c>
      <c r="T52" s="2">
        <v>739.62</v>
      </c>
      <c r="U52" s="2">
        <v>1227.68</v>
      </c>
      <c r="V52" s="14">
        <v>3568.26</v>
      </c>
      <c r="W52" s="2" t="s">
        <v>79</v>
      </c>
      <c r="X52" s="2">
        <v>1233.52</v>
      </c>
      <c r="Y52" s="2" t="s">
        <v>79</v>
      </c>
      <c r="Z52" s="14">
        <v>1313.55</v>
      </c>
      <c r="AA52" s="2" t="s">
        <v>79</v>
      </c>
      <c r="AB52" s="2">
        <v>560.45000000000005</v>
      </c>
      <c r="AC52" s="2" t="s">
        <v>79</v>
      </c>
      <c r="AD52" s="14">
        <v>100.22</v>
      </c>
      <c r="AE52" s="2">
        <v>58.98</v>
      </c>
      <c r="AF52" s="2">
        <v>41.23</v>
      </c>
      <c r="AG52" s="2" t="s">
        <v>79</v>
      </c>
      <c r="AH52" s="14" t="s">
        <v>13</v>
      </c>
      <c r="AI52" s="2" t="s">
        <v>13</v>
      </c>
      <c r="AJ52" s="2" t="s">
        <v>13</v>
      </c>
      <c r="AK52" s="2" t="s">
        <v>13</v>
      </c>
      <c r="AL52" s="2" t="s">
        <v>13</v>
      </c>
      <c r="AM52" s="2" t="s">
        <v>13</v>
      </c>
      <c r="AN52" s="2" t="s">
        <v>13</v>
      </c>
      <c r="AO52" s="2" t="s">
        <v>13</v>
      </c>
    </row>
    <row r="53" spans="1:41" ht="14" x14ac:dyDescent="0.15">
      <c r="A53" s="185" t="s">
        <v>111</v>
      </c>
      <c r="B53" s="182">
        <v>103986.37999999999</v>
      </c>
      <c r="C53" s="183">
        <v>17883.82</v>
      </c>
      <c r="D53" s="183">
        <v>27255.160000000003</v>
      </c>
      <c r="E53" s="183">
        <v>58847.4</v>
      </c>
      <c r="F53" s="182">
        <v>13059.58</v>
      </c>
      <c r="G53" s="183">
        <v>3527.51</v>
      </c>
      <c r="H53" s="183">
        <v>6701.87</v>
      </c>
      <c r="I53" s="183">
        <v>2830.21</v>
      </c>
      <c r="J53" s="182">
        <v>50789.74</v>
      </c>
      <c r="K53" s="183">
        <v>6691.5</v>
      </c>
      <c r="L53" s="183">
        <v>11876.529999999999</v>
      </c>
      <c r="M53" s="183">
        <v>32221.710000000003</v>
      </c>
      <c r="N53" s="182">
        <v>24973.51</v>
      </c>
      <c r="O53" s="183">
        <v>3835.0299999999997</v>
      </c>
      <c r="P53" s="183">
        <v>5305.33</v>
      </c>
      <c r="Q53" s="183">
        <v>15833.140000000001</v>
      </c>
      <c r="R53" s="182">
        <v>2830.0200000000004</v>
      </c>
      <c r="S53" s="183">
        <v>361.02</v>
      </c>
      <c r="T53" s="183">
        <v>1040.77</v>
      </c>
      <c r="U53" s="183">
        <v>1428.23</v>
      </c>
      <c r="V53" s="182">
        <v>9009.9000000000015</v>
      </c>
      <c r="W53" s="183" t="s">
        <v>79</v>
      </c>
      <c r="X53" s="183">
        <v>1589.86</v>
      </c>
      <c r="Y53" s="183" t="s">
        <v>79</v>
      </c>
      <c r="Z53" s="182">
        <v>3154.92</v>
      </c>
      <c r="AA53" s="183" t="s">
        <v>79</v>
      </c>
      <c r="AB53" s="183">
        <v>694.18</v>
      </c>
      <c r="AC53" s="183" t="s">
        <v>79</v>
      </c>
      <c r="AD53" s="182">
        <v>168.7</v>
      </c>
      <c r="AE53" s="183">
        <v>122.09</v>
      </c>
      <c r="AF53" s="183">
        <v>46.61</v>
      </c>
      <c r="AG53" s="183" t="s">
        <v>79</v>
      </c>
      <c r="AH53" s="14" t="s">
        <v>13</v>
      </c>
      <c r="AI53" s="2" t="s">
        <v>13</v>
      </c>
      <c r="AJ53" s="2" t="s">
        <v>13</v>
      </c>
      <c r="AK53" s="2" t="s">
        <v>13</v>
      </c>
      <c r="AL53" s="2" t="s">
        <v>13</v>
      </c>
      <c r="AM53" s="2" t="s">
        <v>13</v>
      </c>
      <c r="AN53" s="2" t="s">
        <v>13</v>
      </c>
      <c r="AO53" s="2" t="s">
        <v>13</v>
      </c>
    </row>
    <row r="54" spans="1:41" ht="14" x14ac:dyDescent="0.15">
      <c r="A54" s="62" t="s">
        <v>112</v>
      </c>
      <c r="B54" s="168">
        <v>374604.43</v>
      </c>
      <c r="C54" s="169">
        <v>44803.79</v>
      </c>
      <c r="D54" s="169">
        <v>72014.899999999994</v>
      </c>
      <c r="E54" s="169">
        <v>257785.74</v>
      </c>
      <c r="F54" s="168">
        <v>22897.01</v>
      </c>
      <c r="G54" s="169">
        <v>6474.97</v>
      </c>
      <c r="H54" s="169">
        <v>10963.88</v>
      </c>
      <c r="I54" s="169">
        <v>5458.16</v>
      </c>
      <c r="J54" s="168">
        <v>228664.19</v>
      </c>
      <c r="K54" s="169">
        <v>18080.13</v>
      </c>
      <c r="L54" s="169">
        <v>33108.629999999997</v>
      </c>
      <c r="M54" s="169">
        <v>177475.44</v>
      </c>
      <c r="N54" s="168">
        <v>76585.37</v>
      </c>
      <c r="O54" s="169">
        <v>10594.07</v>
      </c>
      <c r="P54" s="169">
        <v>18189.900000000001</v>
      </c>
      <c r="Q54" s="169">
        <v>47801.4</v>
      </c>
      <c r="R54" s="168">
        <v>8859.42</v>
      </c>
      <c r="S54" s="169">
        <v>1411.45</v>
      </c>
      <c r="T54" s="169">
        <v>3007.35</v>
      </c>
      <c r="U54" s="169">
        <v>4440.62</v>
      </c>
      <c r="V54" s="168">
        <v>28745.47</v>
      </c>
      <c r="W54" s="169" t="s">
        <v>79</v>
      </c>
      <c r="X54" s="169">
        <v>4163.45</v>
      </c>
      <c r="Y54" s="169" t="s">
        <v>79</v>
      </c>
      <c r="Z54" s="168">
        <v>8189.86</v>
      </c>
      <c r="AA54" s="169" t="s">
        <v>79</v>
      </c>
      <c r="AB54" s="169">
        <v>2382.5</v>
      </c>
      <c r="AC54" s="169" t="s">
        <v>79</v>
      </c>
      <c r="AD54" s="168">
        <v>663.11</v>
      </c>
      <c r="AE54" s="169">
        <v>463.92</v>
      </c>
      <c r="AF54" s="169">
        <v>199.19</v>
      </c>
      <c r="AG54" s="169" t="s">
        <v>79</v>
      </c>
      <c r="AH54" s="14" t="s">
        <v>13</v>
      </c>
      <c r="AI54" s="2" t="s">
        <v>13</v>
      </c>
      <c r="AJ54" s="2" t="s">
        <v>13</v>
      </c>
      <c r="AK54" s="2" t="s">
        <v>13</v>
      </c>
      <c r="AL54" s="2" t="s">
        <v>13</v>
      </c>
      <c r="AM54" s="2" t="s">
        <v>13</v>
      </c>
      <c r="AN54" s="2" t="s">
        <v>13</v>
      </c>
      <c r="AO54" s="2" t="s">
        <v>13</v>
      </c>
    </row>
    <row r="55" spans="1:41" ht="14" x14ac:dyDescent="0.15">
      <c r="A55" s="62" t="s">
        <v>113</v>
      </c>
      <c r="B55" s="168">
        <v>5016.88</v>
      </c>
      <c r="C55" s="169">
        <v>75.290000000000006</v>
      </c>
      <c r="D55" s="169">
        <v>684.36</v>
      </c>
      <c r="E55" s="169">
        <v>4257.2299999999996</v>
      </c>
      <c r="F55" s="168">
        <v>5.99</v>
      </c>
      <c r="G55" s="169">
        <v>0.4</v>
      </c>
      <c r="H55" s="169">
        <v>2.8</v>
      </c>
      <c r="I55" s="169">
        <v>2.78</v>
      </c>
      <c r="J55" s="168">
        <v>4536.95</v>
      </c>
      <c r="K55" s="169">
        <v>54.98</v>
      </c>
      <c r="L55" s="169">
        <v>651.16</v>
      </c>
      <c r="M55" s="169">
        <v>3830.81</v>
      </c>
      <c r="N55" s="168">
        <v>333.56</v>
      </c>
      <c r="O55" s="169">
        <v>17.39</v>
      </c>
      <c r="P55" s="169">
        <v>15.24</v>
      </c>
      <c r="Q55" s="169">
        <v>300.93</v>
      </c>
      <c r="R55" s="168">
        <v>14.86</v>
      </c>
      <c r="S55" s="169">
        <v>1.4</v>
      </c>
      <c r="T55" s="169">
        <v>6.85</v>
      </c>
      <c r="U55" s="169">
        <v>6.61</v>
      </c>
      <c r="V55" s="168">
        <v>121.86</v>
      </c>
      <c r="W55" s="169" t="s">
        <v>79</v>
      </c>
      <c r="X55" s="169">
        <v>5.18</v>
      </c>
      <c r="Y55" s="169" t="s">
        <v>79</v>
      </c>
      <c r="Z55" s="168">
        <v>3.56</v>
      </c>
      <c r="AA55" s="169" t="s">
        <v>79</v>
      </c>
      <c r="AB55" s="169">
        <v>3.12</v>
      </c>
      <c r="AC55" s="169" t="s">
        <v>79</v>
      </c>
      <c r="AD55" s="168">
        <v>0.1</v>
      </c>
      <c r="AE55" s="169">
        <v>0.1</v>
      </c>
      <c r="AF55" s="169">
        <v>0</v>
      </c>
      <c r="AG55" s="169" t="s">
        <v>79</v>
      </c>
      <c r="AH55" s="14" t="s">
        <v>13</v>
      </c>
      <c r="AI55" s="2" t="s">
        <v>13</v>
      </c>
      <c r="AJ55" s="2" t="s">
        <v>13</v>
      </c>
      <c r="AK55" s="2" t="s">
        <v>13</v>
      </c>
      <c r="AL55" s="2" t="s">
        <v>13</v>
      </c>
      <c r="AM55" s="2" t="s">
        <v>13</v>
      </c>
      <c r="AN55" s="2" t="s">
        <v>13</v>
      </c>
      <c r="AO55" s="2" t="s">
        <v>13</v>
      </c>
    </row>
    <row r="56" spans="1:41" ht="14" x14ac:dyDescent="0.15">
      <c r="A56" s="61" t="s">
        <v>114</v>
      </c>
      <c r="B56" s="161">
        <v>747792.5</v>
      </c>
      <c r="C56" s="162">
        <v>95332.66</v>
      </c>
      <c r="D56" s="162">
        <v>125626.04</v>
      </c>
      <c r="E56" s="162">
        <v>526833.79</v>
      </c>
      <c r="F56" s="161">
        <v>44771.360000000001</v>
      </c>
      <c r="G56" s="162">
        <v>16103.16</v>
      </c>
      <c r="H56" s="162">
        <v>20114.48</v>
      </c>
      <c r="I56" s="162">
        <v>8553.7199999999993</v>
      </c>
      <c r="J56" s="161">
        <v>483026.33</v>
      </c>
      <c r="K56" s="162">
        <v>44949.66</v>
      </c>
      <c r="L56" s="162">
        <v>57146.06</v>
      </c>
      <c r="M56" s="162">
        <v>380930.61</v>
      </c>
      <c r="N56" s="161">
        <v>134535</v>
      </c>
      <c r="O56" s="162">
        <v>18004.45</v>
      </c>
      <c r="P56" s="162">
        <v>29669.69</v>
      </c>
      <c r="Q56" s="162">
        <v>86860.86</v>
      </c>
      <c r="R56" s="161">
        <v>25171.19</v>
      </c>
      <c r="S56" s="162">
        <v>2499.3200000000002</v>
      </c>
      <c r="T56" s="162">
        <v>7633.6</v>
      </c>
      <c r="U56" s="162">
        <v>15038.26</v>
      </c>
      <c r="V56" s="161">
        <v>45670.74</v>
      </c>
      <c r="W56" s="162" t="s">
        <v>79</v>
      </c>
      <c r="X56" s="162">
        <v>6917.18</v>
      </c>
      <c r="Y56" s="162" t="s">
        <v>79</v>
      </c>
      <c r="Z56" s="161">
        <v>12769.31</v>
      </c>
      <c r="AA56" s="162" t="s">
        <v>79</v>
      </c>
      <c r="AB56" s="162">
        <v>3736.86</v>
      </c>
      <c r="AC56" s="162" t="s">
        <v>79</v>
      </c>
      <c r="AD56" s="161">
        <v>1848.57</v>
      </c>
      <c r="AE56" s="162">
        <v>1440.4</v>
      </c>
      <c r="AF56" s="162">
        <v>408.17</v>
      </c>
      <c r="AG56" s="162" t="s">
        <v>79</v>
      </c>
      <c r="AH56" s="14" t="s">
        <v>13</v>
      </c>
      <c r="AI56" s="2" t="s">
        <v>13</v>
      </c>
      <c r="AJ56" s="2" t="s">
        <v>13</v>
      </c>
      <c r="AK56" s="2" t="s">
        <v>13</v>
      </c>
      <c r="AL56" s="2" t="s">
        <v>13</v>
      </c>
      <c r="AM56" s="2" t="s">
        <v>13</v>
      </c>
      <c r="AN56" s="2" t="s">
        <v>13</v>
      </c>
      <c r="AO56" s="2" t="s">
        <v>13</v>
      </c>
    </row>
  </sheetData>
  <sheetProtection selectLockedCells="1" selectUnlockedCells="1"/>
  <mergeCells count="32">
    <mergeCell ref="Z38:AC38"/>
    <mergeCell ref="AD38:AG38"/>
    <mergeCell ref="B39:E39"/>
    <mergeCell ref="F39:I39"/>
    <mergeCell ref="J39:M39"/>
    <mergeCell ref="N39:Q39"/>
    <mergeCell ref="R39:U39"/>
    <mergeCell ref="V39:Y39"/>
    <mergeCell ref="Z39:AC39"/>
    <mergeCell ref="AD39:AG39"/>
    <mergeCell ref="B38:E38"/>
    <mergeCell ref="F38:I38"/>
    <mergeCell ref="J38:M38"/>
    <mergeCell ref="N38:Q38"/>
    <mergeCell ref="R38:U38"/>
    <mergeCell ref="V38:Y38"/>
    <mergeCell ref="Z7:AC7"/>
    <mergeCell ref="AD7:AG7"/>
    <mergeCell ref="B8:E8"/>
    <mergeCell ref="F8:I8"/>
    <mergeCell ref="J8:M8"/>
    <mergeCell ref="N8:Q8"/>
    <mergeCell ref="R8:U8"/>
    <mergeCell ref="V8:Y8"/>
    <mergeCell ref="Z8:AC8"/>
    <mergeCell ref="AD8:AG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16AC6-D819-A149-96C3-DD6675CD4984}">
  <dimension ref="A1:AO56"/>
  <sheetViews>
    <sheetView workbookViewId="0"/>
  </sheetViews>
  <sheetFormatPr baseColWidth="10" defaultColWidth="11" defaultRowHeight="16" x14ac:dyDescent="0.2"/>
  <cols>
    <col min="1" max="1" width="47.6640625" style="106" customWidth="1"/>
    <col min="2" max="17" width="15.6640625" customWidth="1"/>
  </cols>
  <sheetData>
    <row r="1" spans="1:41" x14ac:dyDescent="0.2">
      <c r="A1" s="68" t="s">
        <v>71</v>
      </c>
    </row>
    <row r="2" spans="1:41" x14ac:dyDescent="0.2">
      <c r="A2" s="69" t="s">
        <v>1</v>
      </c>
    </row>
    <row r="3" spans="1:41" x14ac:dyDescent="0.2">
      <c r="A3" s="69" t="s">
        <v>2</v>
      </c>
    </row>
    <row r="4" spans="1:41" x14ac:dyDescent="0.2">
      <c r="A4" s="70" t="s">
        <v>115</v>
      </c>
    </row>
    <row r="5" spans="1:41" x14ac:dyDescent="0.2">
      <c r="A5" s="71" t="s">
        <v>4</v>
      </c>
    </row>
    <row r="6" spans="1:41" ht="18" x14ac:dyDescent="0.2">
      <c r="A6" s="72" t="s">
        <v>72</v>
      </c>
    </row>
    <row r="7" spans="1:41" s="74" customFormat="1" ht="17" x14ac:dyDescent="0.2">
      <c r="A7" s="73" t="s">
        <v>5</v>
      </c>
      <c r="B7" s="195" t="s">
        <v>214</v>
      </c>
      <c r="C7" s="195" t="s">
        <v>214</v>
      </c>
      <c r="D7" s="195" t="s">
        <v>214</v>
      </c>
      <c r="E7" s="195" t="s">
        <v>214</v>
      </c>
      <c r="F7" s="195" t="s">
        <v>215</v>
      </c>
      <c r="G7" s="195" t="s">
        <v>215</v>
      </c>
      <c r="H7" s="195" t="s">
        <v>215</v>
      </c>
      <c r="I7" s="195" t="s">
        <v>215</v>
      </c>
      <c r="J7" s="195" t="s">
        <v>216</v>
      </c>
      <c r="K7" s="195" t="s">
        <v>216</v>
      </c>
      <c r="L7" s="195" t="s">
        <v>216</v>
      </c>
      <c r="M7" s="195" t="s">
        <v>216</v>
      </c>
      <c r="N7" s="195" t="s">
        <v>217</v>
      </c>
      <c r="O7" s="195" t="s">
        <v>217</v>
      </c>
      <c r="P7" s="195" t="s">
        <v>217</v>
      </c>
      <c r="Q7" s="195" t="s">
        <v>217</v>
      </c>
      <c r="R7" s="195" t="s">
        <v>218</v>
      </c>
      <c r="S7" s="195" t="s">
        <v>218</v>
      </c>
      <c r="T7" s="195" t="s">
        <v>218</v>
      </c>
      <c r="U7" s="195" t="s">
        <v>218</v>
      </c>
      <c r="V7" s="195" t="s">
        <v>219</v>
      </c>
      <c r="W7" s="195" t="s">
        <v>219</v>
      </c>
      <c r="X7" s="195" t="s">
        <v>219</v>
      </c>
      <c r="Y7" s="195" t="s">
        <v>219</v>
      </c>
      <c r="Z7" s="195" t="s">
        <v>220</v>
      </c>
      <c r="AA7" s="195" t="s">
        <v>220</v>
      </c>
      <c r="AB7" s="195" t="s">
        <v>220</v>
      </c>
      <c r="AC7" s="195" t="s">
        <v>220</v>
      </c>
      <c r="AD7" s="195" t="s">
        <v>221</v>
      </c>
      <c r="AE7" s="195" t="s">
        <v>221</v>
      </c>
      <c r="AF7" s="195" t="s">
        <v>221</v>
      </c>
      <c r="AG7" s="195" t="s">
        <v>221</v>
      </c>
      <c r="AH7"/>
      <c r="AI7"/>
      <c r="AJ7"/>
      <c r="AK7"/>
      <c r="AL7"/>
      <c r="AM7"/>
      <c r="AN7"/>
      <c r="AO7"/>
    </row>
    <row r="8" spans="1:41" s="74" customFormat="1" ht="17" x14ac:dyDescent="0.2">
      <c r="A8" s="75" t="s">
        <v>14</v>
      </c>
      <c r="B8" s="195" t="s">
        <v>222</v>
      </c>
      <c r="C8" s="195" t="s">
        <v>222</v>
      </c>
      <c r="D8" s="195" t="s">
        <v>222</v>
      </c>
      <c r="E8" s="195" t="s">
        <v>222</v>
      </c>
      <c r="F8" s="195" t="s">
        <v>223</v>
      </c>
      <c r="G8" s="195" t="s">
        <v>223</v>
      </c>
      <c r="H8" s="195" t="s">
        <v>223</v>
      </c>
      <c r="I8" s="195" t="s">
        <v>223</v>
      </c>
      <c r="J8" s="195" t="s">
        <v>224</v>
      </c>
      <c r="K8" s="195" t="s">
        <v>224</v>
      </c>
      <c r="L8" s="195" t="s">
        <v>224</v>
      </c>
      <c r="M8" s="195" t="s">
        <v>224</v>
      </c>
      <c r="N8" s="195" t="s">
        <v>225</v>
      </c>
      <c r="O8" s="195" t="s">
        <v>225</v>
      </c>
      <c r="P8" s="195" t="s">
        <v>225</v>
      </c>
      <c r="Q8" s="195" t="s">
        <v>225</v>
      </c>
      <c r="R8" s="195" t="s">
        <v>226</v>
      </c>
      <c r="S8" s="195" t="s">
        <v>226</v>
      </c>
      <c r="T8" s="195" t="s">
        <v>226</v>
      </c>
      <c r="U8" s="195" t="s">
        <v>226</v>
      </c>
      <c r="V8" s="195" t="s">
        <v>227</v>
      </c>
      <c r="W8" s="195" t="s">
        <v>227</v>
      </c>
      <c r="X8" s="195" t="s">
        <v>227</v>
      </c>
      <c r="Y8" s="195" t="s">
        <v>227</v>
      </c>
      <c r="Z8" s="195" t="s">
        <v>228</v>
      </c>
      <c r="AA8" s="195" t="s">
        <v>228</v>
      </c>
      <c r="AB8" s="195" t="s">
        <v>228</v>
      </c>
      <c r="AC8" s="195" t="s">
        <v>228</v>
      </c>
      <c r="AD8" s="195" t="s">
        <v>229</v>
      </c>
      <c r="AE8" s="195" t="s">
        <v>229</v>
      </c>
      <c r="AF8" s="195" t="s">
        <v>229</v>
      </c>
      <c r="AG8" s="195" t="s">
        <v>229</v>
      </c>
      <c r="AH8"/>
      <c r="AI8"/>
      <c r="AJ8"/>
      <c r="AK8"/>
      <c r="AL8"/>
      <c r="AM8"/>
      <c r="AN8"/>
      <c r="AO8"/>
    </row>
    <row r="9" spans="1:41" s="74" customFormat="1" ht="119" x14ac:dyDescent="0.2">
      <c r="A9" s="76" t="s">
        <v>73</v>
      </c>
      <c r="B9" s="77" t="s">
        <v>23</v>
      </c>
      <c r="C9" s="78" t="s">
        <v>24</v>
      </c>
      <c r="D9" s="78" t="s">
        <v>25</v>
      </c>
      <c r="E9" s="78" t="s">
        <v>26</v>
      </c>
      <c r="F9" s="77" t="s">
        <v>23</v>
      </c>
      <c r="G9" s="78" t="s">
        <v>24</v>
      </c>
      <c r="H9" s="78" t="s">
        <v>25</v>
      </c>
      <c r="I9" s="78" t="s">
        <v>26</v>
      </c>
      <c r="J9" s="77" t="s">
        <v>23</v>
      </c>
      <c r="K9" s="78" t="s">
        <v>24</v>
      </c>
      <c r="L9" s="78" t="s">
        <v>25</v>
      </c>
      <c r="M9" s="78" t="s">
        <v>26</v>
      </c>
      <c r="N9" s="77" t="s">
        <v>23</v>
      </c>
      <c r="O9" s="78" t="s">
        <v>24</v>
      </c>
      <c r="P9" s="78" t="s">
        <v>25</v>
      </c>
      <c r="Q9" s="78" t="s">
        <v>26</v>
      </c>
      <c r="R9" s="77" t="s">
        <v>23</v>
      </c>
      <c r="S9" s="78" t="s">
        <v>24</v>
      </c>
      <c r="T9" s="78" t="s">
        <v>25</v>
      </c>
      <c r="U9" s="78" t="s">
        <v>26</v>
      </c>
      <c r="V9" s="77" t="s">
        <v>23</v>
      </c>
      <c r="W9" s="78" t="s">
        <v>24</v>
      </c>
      <c r="X9" s="78" t="s">
        <v>25</v>
      </c>
      <c r="Y9" s="78" t="s">
        <v>26</v>
      </c>
      <c r="Z9" s="77" t="s">
        <v>23</v>
      </c>
      <c r="AA9" s="78" t="s">
        <v>24</v>
      </c>
      <c r="AB9" s="78" t="s">
        <v>25</v>
      </c>
      <c r="AC9" s="78" t="s">
        <v>26</v>
      </c>
      <c r="AD9" s="77" t="s">
        <v>23</v>
      </c>
      <c r="AE9" s="78" t="s">
        <v>24</v>
      </c>
      <c r="AF9" s="78" t="s">
        <v>25</v>
      </c>
      <c r="AG9" s="78" t="s">
        <v>26</v>
      </c>
      <c r="AH9" s="77"/>
      <c r="AI9"/>
      <c r="AJ9"/>
      <c r="AK9"/>
      <c r="AL9"/>
      <c r="AM9"/>
      <c r="AN9"/>
      <c r="AO9"/>
    </row>
    <row r="10" spans="1:41" ht="17" x14ac:dyDescent="0.2">
      <c r="A10" s="79" t="s">
        <v>27</v>
      </c>
      <c r="B10" s="80">
        <v>489116</v>
      </c>
      <c r="C10" s="81">
        <v>475035</v>
      </c>
      <c r="D10" s="81">
        <v>13732</v>
      </c>
      <c r="E10" s="81">
        <v>349</v>
      </c>
      <c r="F10" s="80">
        <v>89351</v>
      </c>
      <c r="G10" s="81">
        <v>84223</v>
      </c>
      <c r="H10" s="81">
        <v>5078</v>
      </c>
      <c r="I10" s="81">
        <v>50</v>
      </c>
      <c r="J10" s="80">
        <v>182825</v>
      </c>
      <c r="K10" s="81">
        <v>180390</v>
      </c>
      <c r="L10" s="81">
        <v>2363</v>
      </c>
      <c r="M10" s="81">
        <v>72</v>
      </c>
      <c r="N10" s="80">
        <v>90771</v>
      </c>
      <c r="O10" s="81">
        <v>86637</v>
      </c>
      <c r="P10" s="81">
        <v>3994</v>
      </c>
      <c r="Q10" s="81">
        <v>140</v>
      </c>
      <c r="R10" s="80">
        <v>5875</v>
      </c>
      <c r="S10" s="81">
        <v>5380</v>
      </c>
      <c r="T10" s="81">
        <v>454</v>
      </c>
      <c r="U10" s="81">
        <v>41</v>
      </c>
      <c r="V10" s="80">
        <v>22010</v>
      </c>
      <c r="W10" s="81" t="s">
        <v>79</v>
      </c>
      <c r="X10" s="81">
        <v>1009</v>
      </c>
      <c r="Y10" s="81" t="s">
        <v>79</v>
      </c>
      <c r="Z10" s="80">
        <v>89517</v>
      </c>
      <c r="AA10" s="81" t="s">
        <v>79</v>
      </c>
      <c r="AB10" s="81">
        <v>638</v>
      </c>
      <c r="AC10" s="81" t="s">
        <v>79</v>
      </c>
      <c r="AD10" s="80">
        <v>8767</v>
      </c>
      <c r="AE10" s="81">
        <v>8571</v>
      </c>
      <c r="AF10" s="81">
        <v>196</v>
      </c>
      <c r="AG10" s="81" t="s">
        <v>79</v>
      </c>
      <c r="AH10" s="82"/>
    </row>
    <row r="11" spans="1:41" s="86" customFormat="1" x14ac:dyDescent="0.2">
      <c r="A11" s="83" t="s">
        <v>74</v>
      </c>
      <c r="B11" s="171">
        <v>101.32</v>
      </c>
      <c r="C11" s="172">
        <v>72.88</v>
      </c>
      <c r="D11" s="172">
        <v>24.8</v>
      </c>
      <c r="E11" s="172">
        <v>3.64</v>
      </c>
      <c r="F11" s="171">
        <v>5.41</v>
      </c>
      <c r="G11" s="172">
        <v>1.68</v>
      </c>
      <c r="H11" s="172">
        <v>3.5</v>
      </c>
      <c r="I11" s="172">
        <v>0.23</v>
      </c>
      <c r="J11" s="171">
        <v>37.9</v>
      </c>
      <c r="K11" s="172">
        <v>18.59</v>
      </c>
      <c r="L11" s="172">
        <v>16.850000000000001</v>
      </c>
      <c r="M11" s="172">
        <v>2.4500000000000002</v>
      </c>
      <c r="N11" s="171">
        <v>4.55</v>
      </c>
      <c r="O11" s="172">
        <v>2.08</v>
      </c>
      <c r="P11" s="172">
        <v>1.7</v>
      </c>
      <c r="Q11" s="172">
        <v>0.77</v>
      </c>
      <c r="R11" s="171">
        <v>0.26</v>
      </c>
      <c r="S11" s="172">
        <v>0.26</v>
      </c>
      <c r="T11" s="172">
        <v>0</v>
      </c>
      <c r="U11" s="172">
        <v>0</v>
      </c>
      <c r="V11" s="171">
        <v>40.99</v>
      </c>
      <c r="W11" s="172" t="s">
        <v>79</v>
      </c>
      <c r="X11" s="172">
        <v>0.25</v>
      </c>
      <c r="Y11" s="172" t="s">
        <v>79</v>
      </c>
      <c r="Z11" s="171">
        <v>12.06</v>
      </c>
      <c r="AA11" s="172" t="s">
        <v>79</v>
      </c>
      <c r="AB11" s="172">
        <v>2.4700000000000002</v>
      </c>
      <c r="AC11" s="172" t="s">
        <v>79</v>
      </c>
      <c r="AD11" s="171">
        <v>0.16</v>
      </c>
      <c r="AE11" s="172">
        <v>0.12</v>
      </c>
      <c r="AF11" s="172">
        <v>0.04</v>
      </c>
      <c r="AG11" s="172" t="s">
        <v>79</v>
      </c>
      <c r="AH11" s="82"/>
      <c r="AI11"/>
      <c r="AJ11"/>
      <c r="AK11"/>
      <c r="AL11"/>
      <c r="AM11"/>
      <c r="AN11"/>
      <c r="AO11"/>
    </row>
    <row r="12" spans="1:41" s="90" customFormat="1" x14ac:dyDescent="0.2">
      <c r="A12" s="87" t="s">
        <v>116</v>
      </c>
      <c r="B12" s="174">
        <v>25268.18</v>
      </c>
      <c r="C12" s="175">
        <v>7037.06</v>
      </c>
      <c r="D12" s="175">
        <v>8252.9699999999993</v>
      </c>
      <c r="E12" s="175">
        <v>9978.15</v>
      </c>
      <c r="F12" s="174">
        <v>6331.17</v>
      </c>
      <c r="G12" s="175">
        <v>2084.65</v>
      </c>
      <c r="H12" s="175">
        <v>2816.29</v>
      </c>
      <c r="I12" s="175">
        <v>1430.22</v>
      </c>
      <c r="J12" s="174">
        <v>4637.22</v>
      </c>
      <c r="K12" s="175">
        <v>1276.83</v>
      </c>
      <c r="L12" s="175">
        <v>1208.81</v>
      </c>
      <c r="M12" s="175">
        <v>2151.58</v>
      </c>
      <c r="N12" s="174">
        <v>7220.49</v>
      </c>
      <c r="O12" s="175">
        <v>1534.62</v>
      </c>
      <c r="P12" s="175">
        <v>2186.7199999999998</v>
      </c>
      <c r="Q12" s="175">
        <v>3499.16</v>
      </c>
      <c r="R12" s="174">
        <v>2637.72</v>
      </c>
      <c r="S12" s="175">
        <v>541.04999999999995</v>
      </c>
      <c r="T12" s="175">
        <v>978.46</v>
      </c>
      <c r="U12" s="175">
        <v>1118.22</v>
      </c>
      <c r="V12" s="174">
        <v>2610.67</v>
      </c>
      <c r="W12" s="175" t="s">
        <v>79</v>
      </c>
      <c r="X12" s="175">
        <v>597.97</v>
      </c>
      <c r="Y12" s="175" t="s">
        <v>79</v>
      </c>
      <c r="Z12" s="174">
        <v>1417.36</v>
      </c>
      <c r="AA12" s="175" t="s">
        <v>79</v>
      </c>
      <c r="AB12" s="175">
        <v>365.83</v>
      </c>
      <c r="AC12" s="175" t="s">
        <v>79</v>
      </c>
      <c r="AD12" s="174">
        <v>413.54</v>
      </c>
      <c r="AE12" s="175">
        <v>314.64999999999998</v>
      </c>
      <c r="AF12" s="175">
        <v>98.89</v>
      </c>
      <c r="AG12" s="175" t="s">
        <v>79</v>
      </c>
      <c r="AH12" s="82"/>
      <c r="AI12"/>
      <c r="AJ12"/>
      <c r="AK12"/>
      <c r="AL12"/>
      <c r="AM12"/>
      <c r="AN12"/>
      <c r="AO12"/>
    </row>
    <row r="13" spans="1:41" ht="17" x14ac:dyDescent="0.2">
      <c r="A13" s="91" t="s">
        <v>76</v>
      </c>
      <c r="B13" s="82">
        <v>12842.48</v>
      </c>
      <c r="C13">
        <v>3560.53</v>
      </c>
      <c r="D13">
        <v>4041.41</v>
      </c>
      <c r="E13">
        <v>5240.54</v>
      </c>
      <c r="F13" s="82">
        <v>4721.09</v>
      </c>
      <c r="G13">
        <v>1716.7</v>
      </c>
      <c r="H13">
        <v>2192.17</v>
      </c>
      <c r="I13">
        <v>812.21</v>
      </c>
      <c r="J13" s="82">
        <v>1948.97</v>
      </c>
      <c r="K13">
        <v>535.80999999999995</v>
      </c>
      <c r="L13">
        <v>516.83000000000004</v>
      </c>
      <c r="M13">
        <v>896.34</v>
      </c>
      <c r="N13" s="82">
        <v>3054.4</v>
      </c>
      <c r="O13">
        <v>665.36</v>
      </c>
      <c r="P13">
        <v>614.32000000000005</v>
      </c>
      <c r="Q13">
        <v>1774.72</v>
      </c>
      <c r="R13" s="82">
        <v>762.8</v>
      </c>
      <c r="S13">
        <v>15.08</v>
      </c>
      <c r="T13">
        <v>174.36</v>
      </c>
      <c r="U13">
        <v>573.37</v>
      </c>
      <c r="V13" s="82">
        <v>1660.81</v>
      </c>
      <c r="W13" t="s">
        <v>79</v>
      </c>
      <c r="X13">
        <v>365.12</v>
      </c>
      <c r="Y13" t="s">
        <v>79</v>
      </c>
      <c r="Z13" s="82">
        <v>339.19</v>
      </c>
      <c r="AA13" t="s">
        <v>79</v>
      </c>
      <c r="AB13">
        <v>94.15</v>
      </c>
      <c r="AC13" t="s">
        <v>79</v>
      </c>
      <c r="AD13" s="82">
        <v>355.21</v>
      </c>
      <c r="AE13">
        <v>270.73</v>
      </c>
      <c r="AF13">
        <v>84.47</v>
      </c>
      <c r="AG13" t="s">
        <v>79</v>
      </c>
      <c r="AH13" s="82"/>
    </row>
    <row r="14" spans="1:41" s="95" customFormat="1" x14ac:dyDescent="0.2">
      <c r="A14" s="92" t="s">
        <v>77</v>
      </c>
      <c r="B14" s="176">
        <v>46146.36</v>
      </c>
      <c r="C14" s="90">
        <v>15538.96</v>
      </c>
      <c r="D14" s="90">
        <v>12476.55</v>
      </c>
      <c r="E14" s="90">
        <v>18130.849999999999</v>
      </c>
      <c r="F14" s="176">
        <v>4019.41</v>
      </c>
      <c r="G14" s="90">
        <v>1501.52</v>
      </c>
      <c r="H14" s="90">
        <v>1646.01</v>
      </c>
      <c r="I14" s="90">
        <v>871.88</v>
      </c>
      <c r="J14" s="176">
        <v>10380.19</v>
      </c>
      <c r="K14" s="90">
        <v>5270.23</v>
      </c>
      <c r="L14" s="90">
        <v>1789.72</v>
      </c>
      <c r="M14" s="90">
        <v>3320.24</v>
      </c>
      <c r="N14" s="176">
        <v>19185.990000000002</v>
      </c>
      <c r="O14" s="90">
        <v>4208.6499999999996</v>
      </c>
      <c r="P14" s="90">
        <v>5922.33</v>
      </c>
      <c r="Q14" s="90">
        <v>9055.01</v>
      </c>
      <c r="R14" s="176">
        <v>4314.53</v>
      </c>
      <c r="S14" s="90">
        <v>350.61</v>
      </c>
      <c r="T14" s="90">
        <v>1491.28</v>
      </c>
      <c r="U14" s="90">
        <v>2472.64</v>
      </c>
      <c r="V14" s="176">
        <v>4295.3500000000004</v>
      </c>
      <c r="W14" s="90" t="s">
        <v>79</v>
      </c>
      <c r="X14" s="90">
        <v>973.84</v>
      </c>
      <c r="Y14" s="90" t="s">
        <v>79</v>
      </c>
      <c r="Z14" s="176">
        <v>3487.64</v>
      </c>
      <c r="AA14" s="90" t="s">
        <v>79</v>
      </c>
      <c r="AB14" s="90">
        <v>562.91</v>
      </c>
      <c r="AC14" s="90" t="s">
        <v>79</v>
      </c>
      <c r="AD14" s="176">
        <v>463.25</v>
      </c>
      <c r="AE14" s="90">
        <v>372.79</v>
      </c>
      <c r="AF14" s="90">
        <v>90.47</v>
      </c>
      <c r="AG14" s="90" t="s">
        <v>79</v>
      </c>
      <c r="AH14" s="82"/>
      <c r="AI14"/>
      <c r="AJ14"/>
      <c r="AK14"/>
      <c r="AL14"/>
      <c r="AM14"/>
      <c r="AN14"/>
      <c r="AO14"/>
    </row>
    <row r="15" spans="1:41" ht="17" x14ac:dyDescent="0.2">
      <c r="A15" s="91" t="s">
        <v>78</v>
      </c>
      <c r="B15" s="82">
        <v>2547.3200000000002</v>
      </c>
      <c r="C15">
        <v>351.79</v>
      </c>
      <c r="D15">
        <v>369.11</v>
      </c>
      <c r="E15">
        <v>1826.41</v>
      </c>
      <c r="F15" s="82">
        <v>66.72</v>
      </c>
      <c r="G15">
        <v>20.64</v>
      </c>
      <c r="H15">
        <v>33.409999999999997</v>
      </c>
      <c r="I15">
        <v>12.67</v>
      </c>
      <c r="J15" s="82">
        <v>1780.81</v>
      </c>
      <c r="K15">
        <v>233.4</v>
      </c>
      <c r="L15">
        <v>136.79</v>
      </c>
      <c r="M15">
        <v>1410.62</v>
      </c>
      <c r="N15" s="82">
        <v>454.77</v>
      </c>
      <c r="O15">
        <v>52.04</v>
      </c>
      <c r="P15">
        <v>109.47</v>
      </c>
      <c r="Q15">
        <v>293.26</v>
      </c>
      <c r="R15" s="82">
        <v>115.09</v>
      </c>
      <c r="S15">
        <v>6.73</v>
      </c>
      <c r="T15">
        <v>31.22</v>
      </c>
      <c r="U15">
        <v>77.13</v>
      </c>
      <c r="V15" s="82">
        <v>100.44</v>
      </c>
      <c r="W15" t="s">
        <v>79</v>
      </c>
      <c r="X15">
        <v>43.14</v>
      </c>
      <c r="Y15" t="s">
        <v>79</v>
      </c>
      <c r="Z15" s="82">
        <v>26.09</v>
      </c>
      <c r="AA15" t="s">
        <v>79</v>
      </c>
      <c r="AB15">
        <v>14.15</v>
      </c>
      <c r="AC15" t="s">
        <v>79</v>
      </c>
      <c r="AD15" s="82">
        <v>3.4</v>
      </c>
      <c r="AE15">
        <v>2.4700000000000002</v>
      </c>
      <c r="AF15">
        <v>0.93</v>
      </c>
      <c r="AG15" t="s">
        <v>79</v>
      </c>
      <c r="AH15" s="82"/>
    </row>
    <row r="16" spans="1:41" s="97" customFormat="1" x14ac:dyDescent="0.2">
      <c r="A16" s="96" t="s">
        <v>80</v>
      </c>
      <c r="B16" s="82">
        <v>10833.95</v>
      </c>
      <c r="C16">
        <v>1792.92</v>
      </c>
      <c r="D16">
        <v>3150.19</v>
      </c>
      <c r="E16">
        <v>5890.83</v>
      </c>
      <c r="F16" s="82">
        <v>719.78</v>
      </c>
      <c r="G16">
        <v>195.93</v>
      </c>
      <c r="H16">
        <v>324.26</v>
      </c>
      <c r="I16">
        <v>199.59</v>
      </c>
      <c r="J16" s="82">
        <v>2023.29</v>
      </c>
      <c r="K16">
        <v>837.38</v>
      </c>
      <c r="L16">
        <v>552.86</v>
      </c>
      <c r="M16">
        <v>633.04</v>
      </c>
      <c r="N16" s="82">
        <v>5839.65</v>
      </c>
      <c r="O16">
        <v>447.42</v>
      </c>
      <c r="P16">
        <v>1580.75</v>
      </c>
      <c r="Q16">
        <v>3811.47</v>
      </c>
      <c r="R16" s="82">
        <v>1377.99</v>
      </c>
      <c r="S16">
        <v>40.4</v>
      </c>
      <c r="T16">
        <v>334.27</v>
      </c>
      <c r="U16">
        <v>1003.32</v>
      </c>
      <c r="V16" s="82">
        <v>571.11</v>
      </c>
      <c r="W16" t="s">
        <v>79</v>
      </c>
      <c r="X16">
        <v>222.36</v>
      </c>
      <c r="Y16" t="s">
        <v>79</v>
      </c>
      <c r="Z16" s="82">
        <v>259.07</v>
      </c>
      <c r="AA16" t="s">
        <v>79</v>
      </c>
      <c r="AB16">
        <v>125.68</v>
      </c>
      <c r="AC16" t="s">
        <v>79</v>
      </c>
      <c r="AD16" s="82">
        <v>43.05</v>
      </c>
      <c r="AE16">
        <v>33.04</v>
      </c>
      <c r="AF16">
        <v>10.01</v>
      </c>
      <c r="AG16" t="s">
        <v>79</v>
      </c>
      <c r="AH16" s="82"/>
      <c r="AI16"/>
      <c r="AJ16"/>
      <c r="AK16"/>
      <c r="AL16"/>
      <c r="AM16"/>
      <c r="AN16"/>
      <c r="AO16"/>
    </row>
    <row r="17" spans="1:41" s="98" customFormat="1" ht="34" x14ac:dyDescent="0.2">
      <c r="A17" s="91" t="s">
        <v>81</v>
      </c>
      <c r="B17" s="82">
        <v>14246.85</v>
      </c>
      <c r="C17">
        <v>6149.59</v>
      </c>
      <c r="D17">
        <v>2981.3</v>
      </c>
      <c r="E17">
        <v>5115.97</v>
      </c>
      <c r="F17" s="82">
        <v>298.52999999999997</v>
      </c>
      <c r="G17">
        <v>277.61</v>
      </c>
      <c r="H17">
        <v>12.47</v>
      </c>
      <c r="I17">
        <v>8.4499999999999993</v>
      </c>
      <c r="J17" s="82">
        <v>2324.86</v>
      </c>
      <c r="K17">
        <v>2020.94</v>
      </c>
      <c r="L17">
        <v>195.57</v>
      </c>
      <c r="M17">
        <v>108.35</v>
      </c>
      <c r="N17" s="82">
        <v>5426.36</v>
      </c>
      <c r="O17">
        <v>1190.43</v>
      </c>
      <c r="P17">
        <v>1587.78</v>
      </c>
      <c r="Q17">
        <v>2648.15</v>
      </c>
      <c r="R17" s="82">
        <v>1966.46</v>
      </c>
      <c r="S17">
        <v>190.7</v>
      </c>
      <c r="T17">
        <v>776.58</v>
      </c>
      <c r="U17">
        <v>999.18</v>
      </c>
      <c r="V17" s="82">
        <v>1863.64</v>
      </c>
      <c r="W17" t="s">
        <v>79</v>
      </c>
      <c r="X17">
        <v>226.66</v>
      </c>
      <c r="Y17" t="s">
        <v>79</v>
      </c>
      <c r="Z17" s="82">
        <v>2222.31</v>
      </c>
      <c r="AA17" t="s">
        <v>79</v>
      </c>
      <c r="AB17">
        <v>152.07</v>
      </c>
      <c r="AC17" t="s">
        <v>79</v>
      </c>
      <c r="AD17" s="82">
        <v>144.69</v>
      </c>
      <c r="AE17">
        <v>114.53</v>
      </c>
      <c r="AF17">
        <v>30.17</v>
      </c>
      <c r="AG17" t="s">
        <v>79</v>
      </c>
      <c r="AH17" s="82"/>
      <c r="AI17"/>
      <c r="AJ17"/>
      <c r="AK17"/>
      <c r="AL17"/>
      <c r="AM17"/>
      <c r="AN17"/>
      <c r="AO17"/>
    </row>
    <row r="18" spans="1:41" x14ac:dyDescent="0.2">
      <c r="A18" s="99" t="s">
        <v>82</v>
      </c>
      <c r="B18" s="82">
        <v>16010.1</v>
      </c>
      <c r="C18">
        <v>6168.65</v>
      </c>
      <c r="D18">
        <v>5195.0600000000004</v>
      </c>
      <c r="E18">
        <v>4646.3999999999996</v>
      </c>
      <c r="F18" s="82">
        <v>2877.88</v>
      </c>
      <c r="G18">
        <v>1001.44</v>
      </c>
      <c r="H18">
        <v>1256.75</v>
      </c>
      <c r="I18">
        <v>619.69000000000005</v>
      </c>
      <c r="J18" s="82">
        <v>4100.66</v>
      </c>
      <c r="K18">
        <v>2052.69</v>
      </c>
      <c r="L18">
        <v>820.65</v>
      </c>
      <c r="M18">
        <v>1227.32</v>
      </c>
      <c r="N18" s="82">
        <v>5671.04</v>
      </c>
      <c r="O18">
        <v>1729.29</v>
      </c>
      <c r="P18">
        <v>2125.1999999999998</v>
      </c>
      <c r="Q18">
        <v>1816.55</v>
      </c>
      <c r="R18" s="82">
        <v>691.27</v>
      </c>
      <c r="S18">
        <v>102.79</v>
      </c>
      <c r="T18">
        <v>286.02</v>
      </c>
      <c r="U18">
        <v>302.45999999999998</v>
      </c>
      <c r="V18" s="82">
        <v>1482.82</v>
      </c>
      <c r="W18" t="s">
        <v>79</v>
      </c>
      <c r="X18">
        <v>427.26</v>
      </c>
      <c r="Y18" t="s">
        <v>79</v>
      </c>
      <c r="Z18" s="82">
        <v>917.23</v>
      </c>
      <c r="AA18" t="s">
        <v>79</v>
      </c>
      <c r="AB18">
        <v>230.45</v>
      </c>
      <c r="AC18" t="s">
        <v>79</v>
      </c>
      <c r="AD18" s="82">
        <v>269.2</v>
      </c>
      <c r="AE18">
        <v>220.48</v>
      </c>
      <c r="AF18">
        <v>48.72</v>
      </c>
      <c r="AG18" t="s">
        <v>79</v>
      </c>
      <c r="AH18" s="82"/>
    </row>
    <row r="19" spans="1:41" x14ac:dyDescent="0.2">
      <c r="A19" s="99" t="s">
        <v>83</v>
      </c>
      <c r="B19" s="82">
        <v>2015.09</v>
      </c>
      <c r="C19">
        <v>1211.21</v>
      </c>
      <c r="D19">
        <v>444.99</v>
      </c>
      <c r="E19">
        <v>358.89</v>
      </c>
      <c r="F19" s="82">
        <v>248.16</v>
      </c>
      <c r="G19">
        <v>124.25</v>
      </c>
      <c r="H19">
        <v>93.87</v>
      </c>
      <c r="I19">
        <v>30.04</v>
      </c>
      <c r="J19" s="82">
        <v>588.70000000000005</v>
      </c>
      <c r="K19">
        <v>423.52</v>
      </c>
      <c r="L19">
        <v>45.84</v>
      </c>
      <c r="M19">
        <v>119.34</v>
      </c>
      <c r="N19" s="82">
        <v>706.89</v>
      </c>
      <c r="O19">
        <v>373.91</v>
      </c>
      <c r="P19">
        <v>207.7</v>
      </c>
      <c r="Q19">
        <v>125.28</v>
      </c>
      <c r="R19" s="82">
        <v>46.52</v>
      </c>
      <c r="S19">
        <v>9.1199999999999992</v>
      </c>
      <c r="T19">
        <v>12.12</v>
      </c>
      <c r="U19">
        <v>25.27</v>
      </c>
      <c r="V19" s="82">
        <v>210.9</v>
      </c>
      <c r="W19" t="s">
        <v>79</v>
      </c>
      <c r="X19">
        <v>59.97</v>
      </c>
      <c r="Y19" t="s">
        <v>79</v>
      </c>
      <c r="Z19" s="82">
        <v>192.4</v>
      </c>
      <c r="AA19" t="s">
        <v>79</v>
      </c>
      <c r="AB19">
        <v>20.87</v>
      </c>
      <c r="AC19" t="s">
        <v>79</v>
      </c>
      <c r="AD19" s="82">
        <v>21.51</v>
      </c>
      <c r="AE19">
        <v>16.899999999999999</v>
      </c>
      <c r="AF19">
        <v>4.62</v>
      </c>
      <c r="AG19" t="s">
        <v>79</v>
      </c>
      <c r="AH19" s="82"/>
    </row>
    <row r="20" spans="1:41" ht="17" x14ac:dyDescent="0.2">
      <c r="A20" s="91" t="s">
        <v>84</v>
      </c>
      <c r="B20" s="82">
        <v>2417.41</v>
      </c>
      <c r="C20">
        <v>1060.3800000000001</v>
      </c>
      <c r="D20">
        <v>750.51</v>
      </c>
      <c r="E20">
        <v>606.52</v>
      </c>
      <c r="F20" s="82">
        <v>26.51</v>
      </c>
      <c r="G20">
        <v>4.16</v>
      </c>
      <c r="H20">
        <v>15.88</v>
      </c>
      <c r="I20">
        <v>6.47</v>
      </c>
      <c r="J20" s="82">
        <v>135.32</v>
      </c>
      <c r="K20">
        <v>120.97</v>
      </c>
      <c r="L20">
        <v>74.739999999999995</v>
      </c>
      <c r="M20" t="s">
        <v>79</v>
      </c>
      <c r="N20" s="82">
        <v>1775.45</v>
      </c>
      <c r="O20">
        <v>786.89</v>
      </c>
      <c r="P20">
        <v>508.11</v>
      </c>
      <c r="Q20">
        <v>480.45</v>
      </c>
      <c r="R20" s="82">
        <v>148.01</v>
      </c>
      <c r="S20">
        <v>8.92</v>
      </c>
      <c r="T20">
        <v>59.27</v>
      </c>
      <c r="U20">
        <v>79.819999999999993</v>
      </c>
      <c r="V20" s="82">
        <v>271.08999999999997</v>
      </c>
      <c r="W20" t="s">
        <v>79</v>
      </c>
      <c r="X20">
        <v>52.53</v>
      </c>
      <c r="Y20" t="s">
        <v>79</v>
      </c>
      <c r="Z20" s="82">
        <v>58.58</v>
      </c>
      <c r="AA20" t="s">
        <v>79</v>
      </c>
      <c r="AB20">
        <v>39.4</v>
      </c>
      <c r="AC20" t="s">
        <v>79</v>
      </c>
      <c r="AD20" s="82">
        <v>2.46</v>
      </c>
      <c r="AE20">
        <v>1.87</v>
      </c>
      <c r="AF20">
        <v>0.59</v>
      </c>
      <c r="AG20" t="s">
        <v>79</v>
      </c>
      <c r="AH20" s="82"/>
    </row>
    <row r="21" spans="1:41" ht="17" x14ac:dyDescent="0.2">
      <c r="A21" s="91" t="s">
        <v>85</v>
      </c>
      <c r="B21" s="82">
        <v>90.72</v>
      </c>
      <c r="C21">
        <v>15.62</v>
      </c>
      <c r="D21">
        <v>30.38</v>
      </c>
      <c r="E21">
        <v>44.72</v>
      </c>
      <c r="F21" s="82">
        <v>29.98</v>
      </c>
      <c r="G21">
        <v>1.74</v>
      </c>
      <c r="H21">
        <v>3.24</v>
      </c>
      <c r="I21">
        <v>25.01</v>
      </c>
      <c r="J21" s="82">
        <v>15.24</v>
      </c>
      <c r="K21">
        <v>4.84</v>
      </c>
      <c r="L21">
        <v>9.11</v>
      </c>
      <c r="M21">
        <v>1.29</v>
      </c>
      <c r="N21" s="82">
        <v>18.71</v>
      </c>
      <c r="O21">
        <v>2.57</v>
      </c>
      <c r="P21">
        <v>11.01</v>
      </c>
      <c r="Q21">
        <v>5.13</v>
      </c>
      <c r="R21" s="82">
        <v>15.72</v>
      </c>
      <c r="S21">
        <v>1.08</v>
      </c>
      <c r="T21">
        <v>3.93</v>
      </c>
      <c r="U21">
        <v>10.72</v>
      </c>
      <c r="V21" s="82">
        <v>6.26</v>
      </c>
      <c r="W21" t="s">
        <v>79</v>
      </c>
      <c r="X21">
        <v>1.88</v>
      </c>
      <c r="Y21" t="s">
        <v>79</v>
      </c>
      <c r="Z21" s="82">
        <v>4.37</v>
      </c>
      <c r="AA21" t="s">
        <v>79</v>
      </c>
      <c r="AB21">
        <v>1.1499999999999999</v>
      </c>
      <c r="AC21" t="s">
        <v>79</v>
      </c>
      <c r="AD21" s="82">
        <v>0.44</v>
      </c>
      <c r="AE21">
        <v>0.39</v>
      </c>
      <c r="AF21">
        <v>0.06</v>
      </c>
      <c r="AG21" t="s">
        <v>79</v>
      </c>
      <c r="AH21" s="82"/>
    </row>
    <row r="22" spans="1:41" s="90" customFormat="1" x14ac:dyDescent="0.2">
      <c r="A22" s="100" t="s">
        <v>117</v>
      </c>
      <c r="B22" s="177">
        <v>448135.26</v>
      </c>
      <c r="C22" s="178">
        <v>32910.39</v>
      </c>
      <c r="D22" s="178">
        <v>56308.26</v>
      </c>
      <c r="E22" s="178">
        <v>358916.61</v>
      </c>
      <c r="F22" s="177">
        <v>7829.01</v>
      </c>
      <c r="G22" s="178">
        <v>2147.0100000000002</v>
      </c>
      <c r="H22" s="178">
        <v>3432.29</v>
      </c>
      <c r="I22" s="178">
        <v>2249.6999999999998</v>
      </c>
      <c r="J22" s="177">
        <v>355050.78</v>
      </c>
      <c r="K22" s="178">
        <v>24484.9</v>
      </c>
      <c r="L22" s="178">
        <v>39925.96</v>
      </c>
      <c r="M22" s="178">
        <v>290639.93</v>
      </c>
      <c r="N22" s="177">
        <v>46853.96</v>
      </c>
      <c r="O22" s="178">
        <v>2795.54</v>
      </c>
      <c r="P22" s="178">
        <v>8718.01</v>
      </c>
      <c r="Q22" s="178">
        <v>35340.410000000003</v>
      </c>
      <c r="R22" s="177">
        <v>6875.5</v>
      </c>
      <c r="S22" s="178">
        <v>731.3</v>
      </c>
      <c r="T22" s="178">
        <v>1496.56</v>
      </c>
      <c r="U22" s="178">
        <v>4647.6400000000003</v>
      </c>
      <c r="V22" s="177">
        <v>29075.96</v>
      </c>
      <c r="W22" s="178" t="s">
        <v>79</v>
      </c>
      <c r="X22" s="178">
        <v>2067.88</v>
      </c>
      <c r="Y22" s="178" t="s">
        <v>79</v>
      </c>
      <c r="Z22" s="177">
        <v>2313.77</v>
      </c>
      <c r="AA22" s="178" t="s">
        <v>79</v>
      </c>
      <c r="AB22" s="178">
        <v>595.5</v>
      </c>
      <c r="AC22" s="178" t="s">
        <v>79</v>
      </c>
      <c r="AD22" s="177">
        <v>136.28</v>
      </c>
      <c r="AE22" s="178">
        <v>64.22</v>
      </c>
      <c r="AF22" s="178">
        <v>72.06</v>
      </c>
      <c r="AG22" s="178" t="s">
        <v>79</v>
      </c>
      <c r="AH22" s="82"/>
      <c r="AI22"/>
      <c r="AJ22"/>
      <c r="AK22"/>
      <c r="AL22"/>
      <c r="AM22"/>
      <c r="AN22"/>
      <c r="AO22"/>
    </row>
    <row r="23" spans="1:41" s="86" customFormat="1" x14ac:dyDescent="0.2">
      <c r="A23" s="83" t="s">
        <v>87</v>
      </c>
      <c r="B23" s="171">
        <v>519549.79</v>
      </c>
      <c r="C23" s="172">
        <v>55486.400000000001</v>
      </c>
      <c r="D23" s="172">
        <v>77037.78</v>
      </c>
      <c r="E23" s="172">
        <v>387025.61</v>
      </c>
      <c r="F23" s="171">
        <v>18179.59</v>
      </c>
      <c r="G23" s="172">
        <v>5733.18</v>
      </c>
      <c r="H23" s="172">
        <v>7894.59</v>
      </c>
      <c r="I23" s="172">
        <v>4551.8100000000004</v>
      </c>
      <c r="J23" s="171">
        <v>370068.19</v>
      </c>
      <c r="K23" s="172">
        <v>31031.95</v>
      </c>
      <c r="L23" s="172">
        <v>42924.49</v>
      </c>
      <c r="M23" s="172">
        <v>296111.75</v>
      </c>
      <c r="N23" s="171">
        <v>73260.44</v>
      </c>
      <c r="O23" s="172">
        <v>8538.81</v>
      </c>
      <c r="P23" s="172">
        <v>16827.060000000001</v>
      </c>
      <c r="Q23" s="172">
        <v>47894.58</v>
      </c>
      <c r="R23" s="171">
        <v>13827.75</v>
      </c>
      <c r="S23" s="172">
        <v>1622.96</v>
      </c>
      <c r="T23" s="172">
        <v>3966.3</v>
      </c>
      <c r="U23" s="172">
        <v>8238.49</v>
      </c>
      <c r="V23" s="171">
        <v>35981.980000000003</v>
      </c>
      <c r="W23" s="172" t="s">
        <v>79</v>
      </c>
      <c r="X23" s="172">
        <v>3639.69</v>
      </c>
      <c r="Y23" s="172" t="s">
        <v>79</v>
      </c>
      <c r="Z23" s="171">
        <v>7218.77</v>
      </c>
      <c r="AA23" s="172" t="s">
        <v>79</v>
      </c>
      <c r="AB23" s="172">
        <v>1524.24</v>
      </c>
      <c r="AC23" s="172" t="s">
        <v>79</v>
      </c>
      <c r="AD23" s="171">
        <v>1013.07</v>
      </c>
      <c r="AE23" s="172">
        <v>751.66</v>
      </c>
      <c r="AF23" s="172">
        <v>261.41000000000003</v>
      </c>
      <c r="AG23" s="172" t="s">
        <v>79</v>
      </c>
      <c r="AH23" s="82"/>
      <c r="AI23"/>
      <c r="AJ23"/>
      <c r="AK23"/>
      <c r="AL23"/>
      <c r="AM23"/>
      <c r="AN23"/>
      <c r="AO23"/>
    </row>
    <row r="24" spans="1:41" s="97" customFormat="1" x14ac:dyDescent="0.2">
      <c r="A24" s="103" t="s">
        <v>88</v>
      </c>
      <c r="B24" s="104">
        <v>10039.5</v>
      </c>
      <c r="C24" s="105">
        <v>2342.7199999999998</v>
      </c>
      <c r="D24" s="105">
        <v>4346.67</v>
      </c>
      <c r="E24" s="105">
        <v>3350.11</v>
      </c>
      <c r="F24" s="104">
        <v>595.79</v>
      </c>
      <c r="G24" s="105">
        <v>87.45</v>
      </c>
      <c r="H24" s="105">
        <v>222.61</v>
      </c>
      <c r="I24" s="105">
        <v>285.73</v>
      </c>
      <c r="J24" s="104">
        <v>1982.45</v>
      </c>
      <c r="K24" s="105">
        <v>756.27</v>
      </c>
      <c r="L24" s="105">
        <v>775.13</v>
      </c>
      <c r="M24" s="105">
        <v>451.05</v>
      </c>
      <c r="N24" s="104">
        <v>4656.72</v>
      </c>
      <c r="O24" s="105">
        <v>768.52</v>
      </c>
      <c r="P24" s="105">
        <v>2255.4</v>
      </c>
      <c r="Q24" s="105">
        <v>1632.8</v>
      </c>
      <c r="R24" s="104">
        <v>771.6</v>
      </c>
      <c r="S24" s="105">
        <v>58.46</v>
      </c>
      <c r="T24" s="105">
        <v>255.69</v>
      </c>
      <c r="U24" s="105">
        <v>457.46</v>
      </c>
      <c r="V24" s="104">
        <v>1040.3599999999999</v>
      </c>
      <c r="W24" s="105" t="s">
        <v>79</v>
      </c>
      <c r="X24" s="105">
        <v>293.64</v>
      </c>
      <c r="Y24" s="105" t="s">
        <v>79</v>
      </c>
      <c r="Z24" s="104">
        <v>869.14</v>
      </c>
      <c r="AA24" s="105" t="s">
        <v>79</v>
      </c>
      <c r="AB24" s="105">
        <v>504.53</v>
      </c>
      <c r="AC24" s="105" t="s">
        <v>79</v>
      </c>
      <c r="AD24" s="104">
        <v>123.45</v>
      </c>
      <c r="AE24" s="105">
        <v>83.78</v>
      </c>
      <c r="AF24" s="105">
        <v>39.67</v>
      </c>
      <c r="AG24" s="105" t="s">
        <v>79</v>
      </c>
      <c r="AH24" s="82"/>
      <c r="AI24"/>
      <c r="AJ24"/>
      <c r="AK24"/>
      <c r="AL24"/>
      <c r="AM24"/>
      <c r="AN24"/>
      <c r="AO24"/>
    </row>
    <row r="25" spans="1:41" s="98" customFormat="1" ht="34" x14ac:dyDescent="0.2">
      <c r="A25" s="91" t="s">
        <v>89</v>
      </c>
      <c r="B25" s="82">
        <v>8482.98</v>
      </c>
      <c r="C25">
        <v>1662.7</v>
      </c>
      <c r="D25">
        <v>3775.53</v>
      </c>
      <c r="E25">
        <v>3044.75</v>
      </c>
      <c r="F25" s="82">
        <v>565.32000000000005</v>
      </c>
      <c r="G25">
        <v>74.77</v>
      </c>
      <c r="H25">
        <v>212.45</v>
      </c>
      <c r="I25">
        <v>278.10000000000002</v>
      </c>
      <c r="J25" s="82">
        <v>1481</v>
      </c>
      <c r="K25">
        <v>461.45</v>
      </c>
      <c r="L25">
        <v>609.98</v>
      </c>
      <c r="M25">
        <v>409.57</v>
      </c>
      <c r="N25" s="82">
        <v>4285.91</v>
      </c>
      <c r="O25">
        <v>657.47</v>
      </c>
      <c r="P25">
        <v>2093.38</v>
      </c>
      <c r="Q25">
        <v>1535.07</v>
      </c>
      <c r="R25" s="82">
        <v>605.70000000000005</v>
      </c>
      <c r="S25">
        <v>50.27</v>
      </c>
      <c r="T25">
        <v>217.37</v>
      </c>
      <c r="U25">
        <v>338.06</v>
      </c>
      <c r="V25" s="82">
        <v>830.67</v>
      </c>
      <c r="W25" t="s">
        <v>79</v>
      </c>
      <c r="X25">
        <v>186.86</v>
      </c>
      <c r="Y25" t="s">
        <v>79</v>
      </c>
      <c r="Z25" s="82">
        <v>665.58</v>
      </c>
      <c r="AA25" t="s">
        <v>79</v>
      </c>
      <c r="AB25">
        <v>443.58</v>
      </c>
      <c r="AC25" t="s">
        <v>79</v>
      </c>
      <c r="AD25" s="82">
        <v>48.8</v>
      </c>
      <c r="AE25">
        <v>36.89</v>
      </c>
      <c r="AF25">
        <v>11.91</v>
      </c>
      <c r="AG25" t="s">
        <v>79</v>
      </c>
      <c r="AH25" s="82"/>
      <c r="AI25"/>
      <c r="AJ25"/>
      <c r="AK25"/>
      <c r="AL25"/>
      <c r="AM25"/>
      <c r="AN25"/>
      <c r="AO25"/>
    </row>
    <row r="26" spans="1:41" ht="17" x14ac:dyDescent="0.2">
      <c r="A26" s="91" t="s">
        <v>90</v>
      </c>
      <c r="B26" s="82">
        <v>1556.52</v>
      </c>
      <c r="C26">
        <v>680.02</v>
      </c>
      <c r="D26">
        <v>571.14</v>
      </c>
      <c r="E26">
        <v>305.36</v>
      </c>
      <c r="F26" s="82">
        <v>30.47</v>
      </c>
      <c r="G26">
        <v>12.68</v>
      </c>
      <c r="H26">
        <v>10.16</v>
      </c>
      <c r="I26">
        <v>7.63</v>
      </c>
      <c r="J26" s="82">
        <v>501.45</v>
      </c>
      <c r="K26">
        <v>294.82</v>
      </c>
      <c r="L26">
        <v>165.15</v>
      </c>
      <c r="M26">
        <v>41.48</v>
      </c>
      <c r="N26" s="82">
        <v>370.81</v>
      </c>
      <c r="O26">
        <v>111.05</v>
      </c>
      <c r="P26">
        <v>162.02000000000001</v>
      </c>
      <c r="Q26">
        <v>97.73</v>
      </c>
      <c r="R26" s="82">
        <v>165.9</v>
      </c>
      <c r="S26">
        <v>8.19</v>
      </c>
      <c r="T26">
        <v>38.32</v>
      </c>
      <c r="U26">
        <v>119.4</v>
      </c>
      <c r="V26" s="82">
        <v>209.69</v>
      </c>
      <c r="W26" t="s">
        <v>79</v>
      </c>
      <c r="X26">
        <v>106.78</v>
      </c>
      <c r="Y26" t="s">
        <v>79</v>
      </c>
      <c r="Z26" s="82">
        <v>203.56</v>
      </c>
      <c r="AA26" t="s">
        <v>79</v>
      </c>
      <c r="AB26">
        <v>60.95</v>
      </c>
      <c r="AC26" t="s">
        <v>79</v>
      </c>
      <c r="AD26" s="82">
        <v>74.650000000000006</v>
      </c>
      <c r="AE26">
        <v>46.89</v>
      </c>
      <c r="AF26">
        <v>27.76</v>
      </c>
      <c r="AG26" t="s">
        <v>79</v>
      </c>
      <c r="AH26" s="82"/>
    </row>
    <row r="27" spans="1:41" x14ac:dyDescent="0.2">
      <c r="A27" s="96" t="s">
        <v>118</v>
      </c>
      <c r="B27" s="82">
        <v>1447.98</v>
      </c>
      <c r="C27">
        <v>481.07</v>
      </c>
      <c r="D27">
        <v>238.26</v>
      </c>
      <c r="E27">
        <v>728.66</v>
      </c>
      <c r="F27" s="82">
        <v>50.78</v>
      </c>
      <c r="G27">
        <v>8.5500000000000007</v>
      </c>
      <c r="H27">
        <v>29.53</v>
      </c>
      <c r="I27">
        <v>12.7</v>
      </c>
      <c r="J27" s="82">
        <v>98.03</v>
      </c>
      <c r="K27">
        <v>33.729999999999997</v>
      </c>
      <c r="L27">
        <v>27.68</v>
      </c>
      <c r="M27">
        <v>36.619999999999997</v>
      </c>
      <c r="N27" s="82">
        <v>1093.4100000000001</v>
      </c>
      <c r="O27">
        <v>407.06</v>
      </c>
      <c r="P27">
        <v>89.73</v>
      </c>
      <c r="Q27">
        <v>596.62</v>
      </c>
      <c r="R27" s="82">
        <v>49.48</v>
      </c>
      <c r="S27">
        <v>4.05</v>
      </c>
      <c r="T27">
        <v>17.149999999999999</v>
      </c>
      <c r="U27">
        <v>28.28</v>
      </c>
      <c r="V27" s="82">
        <v>52.42</v>
      </c>
      <c r="W27" t="s">
        <v>79</v>
      </c>
      <c r="X27">
        <v>11.26</v>
      </c>
      <c r="Y27" t="s">
        <v>79</v>
      </c>
      <c r="Z27" s="82">
        <v>102.05</v>
      </c>
      <c r="AA27" t="s">
        <v>79</v>
      </c>
      <c r="AB27">
        <v>62.42</v>
      </c>
      <c r="AC27" t="s">
        <v>79</v>
      </c>
      <c r="AD27" s="82">
        <v>1.82</v>
      </c>
      <c r="AE27">
        <v>1.33</v>
      </c>
      <c r="AF27">
        <v>0.49</v>
      </c>
      <c r="AG27" t="s">
        <v>79</v>
      </c>
      <c r="AH27" s="82"/>
    </row>
    <row r="28" spans="1:41" x14ac:dyDescent="0.2">
      <c r="A28" s="96" t="s">
        <v>119</v>
      </c>
      <c r="B28" s="82">
        <v>51015.37</v>
      </c>
      <c r="C28">
        <v>11753.53</v>
      </c>
      <c r="D28">
        <v>18244.150000000001</v>
      </c>
      <c r="E28">
        <v>21017.68</v>
      </c>
      <c r="F28" s="82">
        <v>9804.27</v>
      </c>
      <c r="G28">
        <v>2490</v>
      </c>
      <c r="H28">
        <v>3967.01</v>
      </c>
      <c r="I28">
        <v>3347.25</v>
      </c>
      <c r="J28" s="82">
        <v>11777.87</v>
      </c>
      <c r="K28">
        <v>3575.99</v>
      </c>
      <c r="L28">
        <v>3939.1</v>
      </c>
      <c r="M28">
        <v>4262.78</v>
      </c>
      <c r="N28" s="82">
        <v>19374.29</v>
      </c>
      <c r="O28">
        <v>3522.49</v>
      </c>
      <c r="P28">
        <v>6721.38</v>
      </c>
      <c r="Q28">
        <v>9130.41</v>
      </c>
      <c r="R28" s="82">
        <v>2312.83</v>
      </c>
      <c r="S28">
        <v>173.78</v>
      </c>
      <c r="T28">
        <v>849.13</v>
      </c>
      <c r="U28">
        <v>1289.93</v>
      </c>
      <c r="V28" s="82">
        <v>5440.44</v>
      </c>
      <c r="W28" t="s">
        <v>79</v>
      </c>
      <c r="X28">
        <v>1714.97</v>
      </c>
      <c r="Y28" t="s">
        <v>79</v>
      </c>
      <c r="Z28" s="82">
        <v>2130.98</v>
      </c>
      <c r="AA28" t="s">
        <v>79</v>
      </c>
      <c r="AB28">
        <v>969.93</v>
      </c>
      <c r="AC28" t="s">
        <v>79</v>
      </c>
      <c r="AD28" s="82">
        <v>174.69</v>
      </c>
      <c r="AE28">
        <v>92.07</v>
      </c>
      <c r="AF28">
        <v>82.62</v>
      </c>
      <c r="AG28" t="s">
        <v>79</v>
      </c>
      <c r="AH28" s="82"/>
    </row>
    <row r="29" spans="1:41" s="98" customFormat="1" ht="17" x14ac:dyDescent="0.2">
      <c r="A29" s="91" t="s">
        <v>93</v>
      </c>
      <c r="B29" s="82">
        <v>69557.53</v>
      </c>
      <c r="C29">
        <v>11092.95</v>
      </c>
      <c r="D29">
        <v>13764.18</v>
      </c>
      <c r="E29">
        <v>44700.39</v>
      </c>
      <c r="F29" s="82">
        <v>3857.98</v>
      </c>
      <c r="G29">
        <v>957.82</v>
      </c>
      <c r="H29">
        <v>1502.1</v>
      </c>
      <c r="I29">
        <v>1398.06</v>
      </c>
      <c r="J29" s="82">
        <v>28345.040000000001</v>
      </c>
      <c r="K29">
        <v>4746.8599999999997</v>
      </c>
      <c r="L29">
        <v>5077.8100000000004</v>
      </c>
      <c r="M29">
        <v>18520.37</v>
      </c>
      <c r="N29" s="82">
        <v>23614.61</v>
      </c>
      <c r="O29">
        <v>3480.88</v>
      </c>
      <c r="P29">
        <v>3713.86</v>
      </c>
      <c r="Q29">
        <v>16419.87</v>
      </c>
      <c r="R29" s="82">
        <v>4569.7299999999996</v>
      </c>
      <c r="S29">
        <v>478.67</v>
      </c>
      <c r="T29">
        <v>1331.99</v>
      </c>
      <c r="U29">
        <v>2759.06</v>
      </c>
      <c r="V29" s="82">
        <v>7330.47</v>
      </c>
      <c r="W29" t="s">
        <v>79</v>
      </c>
      <c r="X29">
        <v>1353.95</v>
      </c>
      <c r="Y29" t="s">
        <v>79</v>
      </c>
      <c r="Z29" s="82">
        <v>1679.49</v>
      </c>
      <c r="AA29" t="s">
        <v>79</v>
      </c>
      <c r="AB29">
        <v>707.79</v>
      </c>
      <c r="AC29" t="s">
        <v>79</v>
      </c>
      <c r="AD29" s="82">
        <v>160.22</v>
      </c>
      <c r="AE29">
        <v>83.55</v>
      </c>
      <c r="AF29">
        <v>76.66</v>
      </c>
      <c r="AG29" t="s">
        <v>79</v>
      </c>
      <c r="AH29" s="82"/>
      <c r="AI29"/>
      <c r="AJ29"/>
      <c r="AK29"/>
      <c r="AL29"/>
      <c r="AM29"/>
      <c r="AN29"/>
      <c r="AO29"/>
    </row>
    <row r="30" spans="1:41" x14ac:dyDescent="0.2">
      <c r="A30" s="106" t="s">
        <v>94</v>
      </c>
      <c r="B30" s="107">
        <v>78659.87</v>
      </c>
      <c r="C30" s="108">
        <v>26035.15</v>
      </c>
      <c r="D30" s="108">
        <v>20649.18</v>
      </c>
      <c r="E30" s="108">
        <v>31975.54</v>
      </c>
      <c r="F30" s="107">
        <v>13312.98</v>
      </c>
      <c r="G30" s="108">
        <v>4933.37</v>
      </c>
      <c r="H30" s="108">
        <v>7254</v>
      </c>
      <c r="I30" s="108">
        <v>1125.5999999999999</v>
      </c>
      <c r="J30" s="107">
        <v>34531.18</v>
      </c>
      <c r="K30" s="108">
        <v>12591.25</v>
      </c>
      <c r="L30" s="108">
        <v>3980.86</v>
      </c>
      <c r="M30" s="108">
        <v>17959.07</v>
      </c>
      <c r="N30" s="107">
        <v>18586.169999999998</v>
      </c>
      <c r="O30" s="108">
        <v>4399.42</v>
      </c>
      <c r="P30" s="108">
        <v>4617.3599999999997</v>
      </c>
      <c r="Q30" s="108">
        <v>9569.39</v>
      </c>
      <c r="R30" s="107">
        <v>5033.8</v>
      </c>
      <c r="S30" s="108">
        <v>623.13</v>
      </c>
      <c r="T30" s="108">
        <v>2656.81</v>
      </c>
      <c r="U30" s="108">
        <v>1753.86</v>
      </c>
      <c r="V30" s="107">
        <v>4106.2</v>
      </c>
      <c r="W30" s="108" t="s">
        <v>79</v>
      </c>
      <c r="X30" s="108">
        <v>1326.47</v>
      </c>
      <c r="Y30" s="108" t="s">
        <v>79</v>
      </c>
      <c r="Z30" s="107">
        <v>2869.87</v>
      </c>
      <c r="AA30" s="108" t="s">
        <v>79</v>
      </c>
      <c r="AB30" s="108">
        <v>757.28</v>
      </c>
      <c r="AC30" s="108" t="s">
        <v>79</v>
      </c>
      <c r="AD30" s="107">
        <v>219.67</v>
      </c>
      <c r="AE30" s="108">
        <v>163.25</v>
      </c>
      <c r="AF30" s="108">
        <v>56.42</v>
      </c>
      <c r="AG30" s="108" t="s">
        <v>79</v>
      </c>
      <c r="AH30" s="82"/>
    </row>
    <row r="31" spans="1:41" s="95" customFormat="1" x14ac:dyDescent="0.2">
      <c r="A31" s="109" t="s">
        <v>95</v>
      </c>
      <c r="B31" s="171">
        <v>210720.26</v>
      </c>
      <c r="C31" s="172">
        <v>51705.43</v>
      </c>
      <c r="D31" s="172">
        <v>57242.44</v>
      </c>
      <c r="E31" s="172">
        <v>101772.39</v>
      </c>
      <c r="F31" s="171">
        <v>27621.8</v>
      </c>
      <c r="G31" s="172">
        <v>8477.19</v>
      </c>
      <c r="H31" s="172">
        <v>12975.25</v>
      </c>
      <c r="I31" s="172">
        <v>6169.35</v>
      </c>
      <c r="J31" s="171">
        <v>76734.559999999998</v>
      </c>
      <c r="K31" s="172">
        <v>21704.080000000002</v>
      </c>
      <c r="L31" s="172">
        <v>13800.58</v>
      </c>
      <c r="M31" s="172">
        <v>41229.9</v>
      </c>
      <c r="N31" s="171">
        <v>67325.2</v>
      </c>
      <c r="O31" s="172">
        <v>12578.38</v>
      </c>
      <c r="P31" s="172">
        <v>17397.73</v>
      </c>
      <c r="Q31" s="172">
        <v>37349.089999999997</v>
      </c>
      <c r="R31" s="171">
        <v>12737.44</v>
      </c>
      <c r="S31" s="172">
        <v>1338.1</v>
      </c>
      <c r="T31" s="172">
        <v>5110.76</v>
      </c>
      <c r="U31" s="172">
        <v>6288.59</v>
      </c>
      <c r="V31" s="171">
        <v>17969.88</v>
      </c>
      <c r="W31" s="172" t="s">
        <v>79</v>
      </c>
      <c r="X31" s="172">
        <v>4700.28</v>
      </c>
      <c r="Y31" s="172" t="s">
        <v>79</v>
      </c>
      <c r="Z31" s="171">
        <v>7651.52</v>
      </c>
      <c r="AA31" s="172" t="s">
        <v>79</v>
      </c>
      <c r="AB31" s="172">
        <v>3001.96</v>
      </c>
      <c r="AC31" s="172" t="s">
        <v>79</v>
      </c>
      <c r="AD31" s="171">
        <v>679.85</v>
      </c>
      <c r="AE31" s="172">
        <v>423.98</v>
      </c>
      <c r="AF31" s="172">
        <v>255.88</v>
      </c>
      <c r="AG31" s="172" t="s">
        <v>79</v>
      </c>
      <c r="AH31" s="82"/>
      <c r="AI31"/>
      <c r="AJ31"/>
      <c r="AK31"/>
      <c r="AL31"/>
      <c r="AM31"/>
      <c r="AN31"/>
      <c r="AO31"/>
    </row>
    <row r="32" spans="1:41" s="98" customFormat="1" x14ac:dyDescent="0.2">
      <c r="A32" s="83" t="s">
        <v>96</v>
      </c>
      <c r="B32" s="171">
        <v>8875.4</v>
      </c>
      <c r="C32" s="172">
        <v>4887.01</v>
      </c>
      <c r="D32" s="172">
        <v>2391.9299999999998</v>
      </c>
      <c r="E32" s="172">
        <v>1596.46</v>
      </c>
      <c r="F32" s="171">
        <v>7410.01</v>
      </c>
      <c r="G32" s="172">
        <v>4766.71</v>
      </c>
      <c r="H32" s="172">
        <v>2890.33</v>
      </c>
      <c r="I32" s="172" t="s">
        <v>79</v>
      </c>
      <c r="J32" s="171">
        <v>1174.53</v>
      </c>
      <c r="K32" s="172">
        <v>517.1</v>
      </c>
      <c r="L32" s="172" t="s">
        <v>79</v>
      </c>
      <c r="M32" s="172">
        <v>670.81</v>
      </c>
      <c r="N32" s="171">
        <v>240.78</v>
      </c>
      <c r="O32" s="172">
        <v>299.08999999999997</v>
      </c>
      <c r="P32" s="172">
        <v>28.44</v>
      </c>
      <c r="Q32" s="172" t="s">
        <v>79</v>
      </c>
      <c r="R32" s="171">
        <v>118.86</v>
      </c>
      <c r="S32" s="172" t="s">
        <v>79</v>
      </c>
      <c r="T32" s="172" t="s">
        <v>79</v>
      </c>
      <c r="U32" s="172">
        <v>282.91000000000003</v>
      </c>
      <c r="V32" s="171">
        <v>187.71</v>
      </c>
      <c r="W32" s="172" t="s">
        <v>79</v>
      </c>
      <c r="X32" s="172" t="s">
        <v>79</v>
      </c>
      <c r="Y32" s="172" t="s">
        <v>79</v>
      </c>
      <c r="Z32" s="171" t="s">
        <v>79</v>
      </c>
      <c r="AA32" s="172" t="s">
        <v>79</v>
      </c>
      <c r="AB32" s="172" t="s">
        <v>79</v>
      </c>
      <c r="AC32" s="172" t="s">
        <v>79</v>
      </c>
      <c r="AD32" s="171">
        <v>593.15</v>
      </c>
      <c r="AE32" s="172">
        <v>548.62</v>
      </c>
      <c r="AF32" s="172">
        <v>44.53</v>
      </c>
      <c r="AG32" s="172" t="s">
        <v>79</v>
      </c>
      <c r="AH32" s="82"/>
      <c r="AI32"/>
      <c r="AJ32"/>
      <c r="AK32"/>
      <c r="AL32"/>
      <c r="AM32"/>
      <c r="AN32"/>
      <c r="AO32"/>
    </row>
    <row r="33" spans="1:41" s="90" customFormat="1" x14ac:dyDescent="0.2">
      <c r="A33" s="109" t="s">
        <v>97</v>
      </c>
      <c r="B33" s="171">
        <v>739246.77</v>
      </c>
      <c r="C33" s="172">
        <v>112151.71</v>
      </c>
      <c r="D33" s="172">
        <v>136696.95000000001</v>
      </c>
      <c r="E33" s="172">
        <v>490398.11</v>
      </c>
      <c r="F33" s="171">
        <v>53216.800000000003</v>
      </c>
      <c r="G33" s="172">
        <v>18978.77</v>
      </c>
      <c r="H33" s="172">
        <v>23763.67</v>
      </c>
      <c r="I33" s="172">
        <v>10474.370000000001</v>
      </c>
      <c r="J33" s="171">
        <v>448015.18</v>
      </c>
      <c r="K33" s="172">
        <v>53271.73</v>
      </c>
      <c r="L33" s="172">
        <v>56728.54</v>
      </c>
      <c r="M33" s="172">
        <v>338014.9</v>
      </c>
      <c r="N33" s="171">
        <v>140830.97</v>
      </c>
      <c r="O33" s="172">
        <v>21418.35</v>
      </c>
      <c r="P33" s="172">
        <v>34254.93</v>
      </c>
      <c r="Q33" s="172">
        <v>85157.68</v>
      </c>
      <c r="R33" s="171">
        <v>26684.31</v>
      </c>
      <c r="S33" s="172">
        <v>2830.49</v>
      </c>
      <c r="T33" s="172">
        <v>9043.83</v>
      </c>
      <c r="U33" s="172">
        <v>14809.99</v>
      </c>
      <c r="V33" s="171">
        <v>54180.57</v>
      </c>
      <c r="W33" s="172" t="s">
        <v>79</v>
      </c>
      <c r="X33" s="172">
        <v>8025.77</v>
      </c>
      <c r="Y33" s="172" t="s">
        <v>79</v>
      </c>
      <c r="Z33" s="171">
        <v>14032.72</v>
      </c>
      <c r="AA33" s="172" t="s">
        <v>79</v>
      </c>
      <c r="AB33" s="172">
        <v>4318.3500000000004</v>
      </c>
      <c r="AC33" s="172" t="s">
        <v>79</v>
      </c>
      <c r="AD33" s="171">
        <v>2286.2199999999998</v>
      </c>
      <c r="AE33" s="172">
        <v>1724.37</v>
      </c>
      <c r="AF33" s="172">
        <v>561.85</v>
      </c>
      <c r="AG33" s="172" t="s">
        <v>79</v>
      </c>
      <c r="AH33" s="82"/>
      <c r="AI33"/>
      <c r="AJ33"/>
      <c r="AK33"/>
      <c r="AL33"/>
      <c r="AM33"/>
      <c r="AN33"/>
      <c r="AO33"/>
    </row>
    <row r="34" spans="1:41" s="95" customFormat="1" ht="28" x14ac:dyDescent="0.2">
      <c r="A34" s="110" t="s">
        <v>98</v>
      </c>
      <c r="B34" s="179">
        <v>657420.96</v>
      </c>
      <c r="C34" s="180">
        <v>103073.95</v>
      </c>
      <c r="D34" s="180">
        <v>122318.2</v>
      </c>
      <c r="E34" s="180">
        <v>432028.8</v>
      </c>
      <c r="F34" s="179">
        <v>49213.34</v>
      </c>
      <c r="G34" s="180">
        <v>17901.75</v>
      </c>
      <c r="H34" s="180">
        <v>21987.99</v>
      </c>
      <c r="I34" s="180">
        <v>9323.59</v>
      </c>
      <c r="J34" s="179">
        <v>406716.37</v>
      </c>
      <c r="K34" s="180">
        <v>50009.9</v>
      </c>
      <c r="L34" s="180">
        <v>53020.08</v>
      </c>
      <c r="M34" s="180">
        <v>303686.39</v>
      </c>
      <c r="N34" s="179">
        <v>116854.27</v>
      </c>
      <c r="O34" s="180">
        <v>18681.66</v>
      </c>
      <c r="P34" s="180">
        <v>28743.25</v>
      </c>
      <c r="Q34" s="180">
        <v>69429.36</v>
      </c>
      <c r="R34" s="179">
        <v>22415.01</v>
      </c>
      <c r="S34" s="180">
        <v>2451.7199999999998</v>
      </c>
      <c r="T34" s="180">
        <v>7447.46</v>
      </c>
      <c r="U34" s="180">
        <v>12515.83</v>
      </c>
      <c r="V34" s="179">
        <v>47516.67</v>
      </c>
      <c r="W34" s="180" t="s">
        <v>79</v>
      </c>
      <c r="X34" s="180">
        <v>6847.88</v>
      </c>
      <c r="Y34" s="180" t="s">
        <v>79</v>
      </c>
      <c r="Z34" s="179">
        <v>12684.27</v>
      </c>
      <c r="AA34" s="180" t="s">
        <v>79</v>
      </c>
      <c r="AB34" s="180">
        <v>3779.54</v>
      </c>
      <c r="AC34" s="180" t="s">
        <v>79</v>
      </c>
      <c r="AD34" s="179">
        <v>2021.03</v>
      </c>
      <c r="AE34" s="180">
        <v>1529.02</v>
      </c>
      <c r="AF34" s="180">
        <v>492.01</v>
      </c>
      <c r="AG34" s="180" t="s">
        <v>79</v>
      </c>
      <c r="AH34" s="82"/>
      <c r="AI34"/>
      <c r="AJ34"/>
      <c r="AK34"/>
      <c r="AL34"/>
      <c r="AM34"/>
      <c r="AN34"/>
      <c r="AO34"/>
    </row>
    <row r="36" spans="1:41" ht="18" x14ac:dyDescent="0.2">
      <c r="A36" s="72" t="s">
        <v>99</v>
      </c>
    </row>
    <row r="37" spans="1:41" x14ac:dyDescent="0.2">
      <c r="A37" s="71" t="s">
        <v>4</v>
      </c>
    </row>
    <row r="38" spans="1:41" ht="17" x14ac:dyDescent="0.2">
      <c r="A38" s="73" t="s">
        <v>5</v>
      </c>
      <c r="B38" s="195" t="s">
        <v>214</v>
      </c>
      <c r="C38" s="195" t="s">
        <v>214</v>
      </c>
      <c r="D38" s="195" t="s">
        <v>214</v>
      </c>
      <c r="E38" s="195" t="s">
        <v>214</v>
      </c>
      <c r="F38" s="195" t="s">
        <v>215</v>
      </c>
      <c r="G38" s="195" t="s">
        <v>215</v>
      </c>
      <c r="H38" s="195" t="s">
        <v>215</v>
      </c>
      <c r="I38" s="195" t="s">
        <v>215</v>
      </c>
      <c r="J38" s="195" t="s">
        <v>216</v>
      </c>
      <c r="K38" s="195" t="s">
        <v>216</v>
      </c>
      <c r="L38" s="195" t="s">
        <v>216</v>
      </c>
      <c r="M38" s="195" t="s">
        <v>216</v>
      </c>
      <c r="N38" s="195" t="s">
        <v>217</v>
      </c>
      <c r="O38" s="195" t="s">
        <v>217</v>
      </c>
      <c r="P38" s="195" t="s">
        <v>217</v>
      </c>
      <c r="Q38" s="195" t="s">
        <v>217</v>
      </c>
      <c r="R38" s="195" t="s">
        <v>218</v>
      </c>
      <c r="S38" s="195" t="s">
        <v>218</v>
      </c>
      <c r="T38" s="195" t="s">
        <v>218</v>
      </c>
      <c r="U38" s="195" t="s">
        <v>218</v>
      </c>
      <c r="V38" s="195" t="s">
        <v>219</v>
      </c>
      <c r="W38" s="195" t="s">
        <v>219</v>
      </c>
      <c r="X38" s="195" t="s">
        <v>219</v>
      </c>
      <c r="Y38" s="195" t="s">
        <v>219</v>
      </c>
      <c r="Z38" s="195" t="s">
        <v>220</v>
      </c>
      <c r="AA38" s="195" t="s">
        <v>220</v>
      </c>
      <c r="AB38" s="195" t="s">
        <v>220</v>
      </c>
      <c r="AC38" s="195" t="s">
        <v>220</v>
      </c>
      <c r="AD38" s="195" t="s">
        <v>221</v>
      </c>
      <c r="AE38" s="195" t="s">
        <v>221</v>
      </c>
      <c r="AF38" s="195" t="s">
        <v>221</v>
      </c>
      <c r="AG38" s="195" t="s">
        <v>221</v>
      </c>
    </row>
    <row r="39" spans="1:41" x14ac:dyDescent="0.2">
      <c r="A39" s="113"/>
      <c r="B39" s="195" t="s">
        <v>222</v>
      </c>
      <c r="C39" s="195" t="s">
        <v>222</v>
      </c>
      <c r="D39" s="195" t="s">
        <v>222</v>
      </c>
      <c r="E39" s="195" t="s">
        <v>222</v>
      </c>
      <c r="F39" s="195" t="s">
        <v>223</v>
      </c>
      <c r="G39" s="195" t="s">
        <v>223</v>
      </c>
      <c r="H39" s="195" t="s">
        <v>223</v>
      </c>
      <c r="I39" s="195" t="s">
        <v>223</v>
      </c>
      <c r="J39" s="195" t="s">
        <v>224</v>
      </c>
      <c r="K39" s="195" t="s">
        <v>224</v>
      </c>
      <c r="L39" s="195" t="s">
        <v>224</v>
      </c>
      <c r="M39" s="195" t="s">
        <v>224</v>
      </c>
      <c r="N39" s="195" t="s">
        <v>225</v>
      </c>
      <c r="O39" s="195" t="s">
        <v>225</v>
      </c>
      <c r="P39" s="195" t="s">
        <v>225</v>
      </c>
      <c r="Q39" s="195" t="s">
        <v>225</v>
      </c>
      <c r="R39" s="195" t="s">
        <v>226</v>
      </c>
      <c r="S39" s="195" t="s">
        <v>226</v>
      </c>
      <c r="T39" s="195" t="s">
        <v>226</v>
      </c>
      <c r="U39" s="195" t="s">
        <v>226</v>
      </c>
      <c r="V39" s="195" t="s">
        <v>227</v>
      </c>
      <c r="W39" s="195" t="s">
        <v>227</v>
      </c>
      <c r="X39" s="195" t="s">
        <v>227</v>
      </c>
      <c r="Y39" s="195" t="s">
        <v>227</v>
      </c>
      <c r="Z39" s="195" t="s">
        <v>228</v>
      </c>
      <c r="AA39" s="195" t="s">
        <v>228</v>
      </c>
      <c r="AB39" s="195" t="s">
        <v>228</v>
      </c>
      <c r="AC39" s="195" t="s">
        <v>228</v>
      </c>
      <c r="AD39" s="195" t="s">
        <v>229</v>
      </c>
      <c r="AE39" s="195" t="s">
        <v>229</v>
      </c>
      <c r="AF39" s="195" t="s">
        <v>229</v>
      </c>
      <c r="AG39" s="195" t="s">
        <v>229</v>
      </c>
    </row>
    <row r="40" spans="1:41" ht="119" x14ac:dyDescent="0.2">
      <c r="A40" s="114" t="s">
        <v>73</v>
      </c>
      <c r="B40" s="77" t="s">
        <v>23</v>
      </c>
      <c r="C40" s="78" t="s">
        <v>24</v>
      </c>
      <c r="D40" s="78" t="s">
        <v>25</v>
      </c>
      <c r="E40" s="78" t="s">
        <v>26</v>
      </c>
      <c r="F40" s="77" t="s">
        <v>23</v>
      </c>
      <c r="G40" s="78" t="s">
        <v>24</v>
      </c>
      <c r="H40" s="78" t="s">
        <v>25</v>
      </c>
      <c r="I40" s="78" t="s">
        <v>26</v>
      </c>
      <c r="J40" s="77" t="s">
        <v>23</v>
      </c>
      <c r="K40" s="78" t="s">
        <v>24</v>
      </c>
      <c r="L40" s="78" t="s">
        <v>25</v>
      </c>
      <c r="M40" s="78" t="s">
        <v>26</v>
      </c>
      <c r="N40" s="77" t="s">
        <v>23</v>
      </c>
      <c r="O40" s="78" t="s">
        <v>24</v>
      </c>
      <c r="P40" s="78" t="s">
        <v>25</v>
      </c>
      <c r="Q40" s="78" t="s">
        <v>26</v>
      </c>
      <c r="R40" s="77" t="s">
        <v>23</v>
      </c>
      <c r="S40" s="78" t="s">
        <v>24</v>
      </c>
      <c r="T40" s="78" t="s">
        <v>25</v>
      </c>
      <c r="U40" s="78" t="s">
        <v>26</v>
      </c>
      <c r="V40" s="77" t="s">
        <v>23</v>
      </c>
      <c r="W40" s="78" t="s">
        <v>24</v>
      </c>
      <c r="X40" s="78" t="s">
        <v>25</v>
      </c>
      <c r="Y40" s="78" t="s">
        <v>26</v>
      </c>
      <c r="Z40" s="77" t="s">
        <v>23</v>
      </c>
      <c r="AA40" s="78" t="s">
        <v>24</v>
      </c>
      <c r="AB40" s="78" t="s">
        <v>25</v>
      </c>
      <c r="AC40" s="78" t="s">
        <v>26</v>
      </c>
      <c r="AD40" s="77" t="s">
        <v>23</v>
      </c>
      <c r="AE40" s="78" t="s">
        <v>24</v>
      </c>
      <c r="AF40" s="78" t="s">
        <v>25</v>
      </c>
      <c r="AG40" s="78" t="s">
        <v>26</v>
      </c>
      <c r="AH40" s="77"/>
    </row>
    <row r="41" spans="1:41" x14ac:dyDescent="0.2">
      <c r="A41" s="115" t="s">
        <v>27</v>
      </c>
      <c r="B41" s="80">
        <v>489116</v>
      </c>
      <c r="C41" s="81">
        <v>475035</v>
      </c>
      <c r="D41" s="81">
        <v>13732</v>
      </c>
      <c r="E41" s="81">
        <v>349</v>
      </c>
      <c r="F41" s="80">
        <v>89351</v>
      </c>
      <c r="G41" s="81">
        <v>84223</v>
      </c>
      <c r="H41" s="81">
        <v>5078</v>
      </c>
      <c r="I41" s="81">
        <v>50</v>
      </c>
      <c r="J41" s="80">
        <v>182825</v>
      </c>
      <c r="K41" s="81">
        <v>180390</v>
      </c>
      <c r="L41" s="81">
        <v>2363</v>
      </c>
      <c r="M41" s="81">
        <v>72</v>
      </c>
      <c r="N41" s="80">
        <v>90771</v>
      </c>
      <c r="O41" s="81">
        <v>86637</v>
      </c>
      <c r="P41" s="81">
        <v>3994</v>
      </c>
      <c r="Q41" s="81">
        <v>140</v>
      </c>
      <c r="R41" s="80">
        <v>5875</v>
      </c>
      <c r="S41" s="81">
        <v>5380</v>
      </c>
      <c r="T41" s="81">
        <v>454</v>
      </c>
      <c r="U41" s="81">
        <v>41</v>
      </c>
      <c r="V41" s="80">
        <v>22010</v>
      </c>
      <c r="W41" s="81" t="s">
        <v>79</v>
      </c>
      <c r="X41" s="81">
        <v>1009</v>
      </c>
      <c r="Y41" s="81" t="s">
        <v>79</v>
      </c>
      <c r="Z41" s="80">
        <v>89517</v>
      </c>
      <c r="AA41" s="81" t="s">
        <v>79</v>
      </c>
      <c r="AB41" s="81">
        <v>638</v>
      </c>
      <c r="AC41" s="81" t="s">
        <v>79</v>
      </c>
      <c r="AD41" s="80">
        <v>8767</v>
      </c>
      <c r="AE41" s="81">
        <v>8571</v>
      </c>
      <c r="AF41" s="81">
        <v>196</v>
      </c>
      <c r="AG41" s="81" t="s">
        <v>79</v>
      </c>
      <c r="AH41" s="82"/>
    </row>
    <row r="42" spans="1:41" ht="17" x14ac:dyDescent="0.2">
      <c r="A42" s="91" t="s">
        <v>120</v>
      </c>
      <c r="B42" s="104">
        <v>191914.1</v>
      </c>
      <c r="C42" s="105">
        <v>25572.79</v>
      </c>
      <c r="D42" s="105">
        <v>34190.949999999997</v>
      </c>
      <c r="E42" s="105">
        <v>132150.35999999999</v>
      </c>
      <c r="F42" s="104">
        <v>5802.49</v>
      </c>
      <c r="G42" s="105">
        <v>1866.25</v>
      </c>
      <c r="H42" s="105">
        <v>2524.7199999999998</v>
      </c>
      <c r="I42" s="105">
        <v>1411.52</v>
      </c>
      <c r="J42" s="104">
        <v>138192.65</v>
      </c>
      <c r="K42" s="105">
        <v>16243.63</v>
      </c>
      <c r="L42" s="105">
        <v>18465.240000000002</v>
      </c>
      <c r="M42" s="105">
        <v>103483.78</v>
      </c>
      <c r="N42" s="104">
        <v>20944.39</v>
      </c>
      <c r="O42" s="105">
        <v>2671.15</v>
      </c>
      <c r="P42" s="105">
        <v>4511.12</v>
      </c>
      <c r="Q42" s="105">
        <v>13762.13</v>
      </c>
      <c r="R42" s="104">
        <v>12113.36</v>
      </c>
      <c r="S42" s="105">
        <v>1368.31</v>
      </c>
      <c r="T42" s="105">
        <v>6443.15</v>
      </c>
      <c r="U42" s="105">
        <v>4301.8999999999996</v>
      </c>
      <c r="V42" s="104">
        <v>11761.63</v>
      </c>
      <c r="W42" s="105" t="s">
        <v>79</v>
      </c>
      <c r="X42" s="105">
        <v>1486.75</v>
      </c>
      <c r="Y42" s="105" t="s">
        <v>79</v>
      </c>
      <c r="Z42" s="104">
        <v>2841.19</v>
      </c>
      <c r="AA42" s="105" t="s">
        <v>79</v>
      </c>
      <c r="AB42" s="105">
        <v>677.69</v>
      </c>
      <c r="AC42" s="105" t="s">
        <v>79</v>
      </c>
      <c r="AD42" s="104">
        <v>258.39</v>
      </c>
      <c r="AE42" s="105">
        <v>176.11</v>
      </c>
      <c r="AF42" s="105">
        <v>82.28</v>
      </c>
      <c r="AG42" s="105" t="s">
        <v>79</v>
      </c>
      <c r="AH42" s="82"/>
    </row>
    <row r="43" spans="1:41" ht="17" x14ac:dyDescent="0.2">
      <c r="A43" s="91" t="s">
        <v>101</v>
      </c>
      <c r="B43" s="82">
        <v>40607.15</v>
      </c>
      <c r="C43">
        <v>3992.93</v>
      </c>
      <c r="D43">
        <v>732.16</v>
      </c>
      <c r="E43">
        <v>35882.06</v>
      </c>
      <c r="F43" s="82">
        <v>2873.65</v>
      </c>
      <c r="G43">
        <v>1338.61</v>
      </c>
      <c r="H43">
        <v>1162.92</v>
      </c>
      <c r="I43">
        <v>372.12</v>
      </c>
      <c r="J43" s="82">
        <v>35890.14</v>
      </c>
      <c r="K43">
        <v>3528.94</v>
      </c>
      <c r="L43">
        <v>2841.84</v>
      </c>
      <c r="M43">
        <v>29519.360000000001</v>
      </c>
      <c r="N43" s="82">
        <v>1459.08</v>
      </c>
      <c r="O43" t="s">
        <v>79</v>
      </c>
      <c r="P43" t="s">
        <v>79</v>
      </c>
      <c r="Q43">
        <v>2291.6999999999998</v>
      </c>
      <c r="R43" s="82" t="s">
        <v>79</v>
      </c>
      <c r="S43" t="s">
        <v>79</v>
      </c>
      <c r="T43" t="s">
        <v>79</v>
      </c>
      <c r="U43">
        <v>1087.6400000000001</v>
      </c>
      <c r="V43" s="82">
        <v>2797.97</v>
      </c>
      <c r="W43" t="s">
        <v>79</v>
      </c>
      <c r="X43">
        <v>350.73</v>
      </c>
      <c r="Y43" t="s">
        <v>79</v>
      </c>
      <c r="Z43" s="82" t="s">
        <v>79</v>
      </c>
      <c r="AA43" t="s">
        <v>79</v>
      </c>
      <c r="AB43" t="s">
        <v>79</v>
      </c>
      <c r="AC43" t="s">
        <v>79</v>
      </c>
      <c r="AD43" s="82">
        <v>56.34</v>
      </c>
      <c r="AE43">
        <v>43.72</v>
      </c>
      <c r="AF43">
        <v>12.63</v>
      </c>
      <c r="AG43" t="s">
        <v>79</v>
      </c>
      <c r="AH43" s="82"/>
    </row>
    <row r="44" spans="1:41" ht="17" x14ac:dyDescent="0.2">
      <c r="A44" s="91" t="s">
        <v>102</v>
      </c>
      <c r="B44" s="82">
        <v>28370.51</v>
      </c>
      <c r="C44">
        <v>11709.38</v>
      </c>
      <c r="D44">
        <v>6918.27</v>
      </c>
      <c r="E44">
        <v>9742.86</v>
      </c>
      <c r="F44" s="82">
        <v>9434.2000000000007</v>
      </c>
      <c r="G44">
        <v>5417.71</v>
      </c>
      <c r="H44">
        <v>3693.94</v>
      </c>
      <c r="I44">
        <v>322.55</v>
      </c>
      <c r="J44" s="82">
        <v>15207.8</v>
      </c>
      <c r="K44">
        <v>3720.43</v>
      </c>
      <c r="L44">
        <v>2895.04</v>
      </c>
      <c r="M44">
        <v>8592.33</v>
      </c>
      <c r="N44" s="82">
        <v>2427.38</v>
      </c>
      <c r="O44">
        <v>1485.81</v>
      </c>
      <c r="P44">
        <v>1000.51</v>
      </c>
      <c r="Q44">
        <v>-58.94</v>
      </c>
      <c r="R44" s="82">
        <v>-432.67</v>
      </c>
      <c r="S44">
        <v>-208.08</v>
      </c>
      <c r="T44">
        <v>-777.44</v>
      </c>
      <c r="U44">
        <v>552.85</v>
      </c>
      <c r="V44" s="82">
        <v>525.6</v>
      </c>
      <c r="W44" t="s">
        <v>79</v>
      </c>
      <c r="X44">
        <v>51.85</v>
      </c>
      <c r="Y44" t="s">
        <v>79</v>
      </c>
      <c r="Z44" s="82">
        <v>528.75</v>
      </c>
      <c r="AA44" t="s">
        <v>79</v>
      </c>
      <c r="AB44">
        <v>-11.51</v>
      </c>
      <c r="AC44" t="s">
        <v>79</v>
      </c>
      <c r="AD44" s="82">
        <v>679.45</v>
      </c>
      <c r="AE44">
        <v>613.57000000000005</v>
      </c>
      <c r="AF44">
        <v>65.88</v>
      </c>
      <c r="AG44" t="s">
        <v>79</v>
      </c>
      <c r="AH44" s="82"/>
    </row>
    <row r="45" spans="1:41" ht="17" x14ac:dyDescent="0.2">
      <c r="A45" s="91" t="s">
        <v>103</v>
      </c>
      <c r="B45" s="82">
        <v>53160.29</v>
      </c>
      <c r="C45">
        <v>13584.17</v>
      </c>
      <c r="D45">
        <v>12812.1</v>
      </c>
      <c r="E45">
        <v>26764.03</v>
      </c>
      <c r="F45" s="82">
        <v>5403.01</v>
      </c>
      <c r="G45">
        <v>1981.77</v>
      </c>
      <c r="H45">
        <v>2527.41</v>
      </c>
      <c r="I45">
        <v>893.84</v>
      </c>
      <c r="J45" s="82">
        <v>25657.47</v>
      </c>
      <c r="K45">
        <v>6284.99</v>
      </c>
      <c r="L45">
        <v>3083.16</v>
      </c>
      <c r="M45">
        <v>16289.32</v>
      </c>
      <c r="N45" s="82">
        <v>14362.95</v>
      </c>
      <c r="O45">
        <v>3085.09</v>
      </c>
      <c r="P45">
        <v>5072.6000000000004</v>
      </c>
      <c r="Q45">
        <v>6205.26</v>
      </c>
      <c r="R45" s="82">
        <v>2813.17</v>
      </c>
      <c r="S45">
        <v>300.14999999999998</v>
      </c>
      <c r="T45">
        <v>818.79</v>
      </c>
      <c r="U45">
        <v>1694.23</v>
      </c>
      <c r="V45" s="82">
        <v>3245.08</v>
      </c>
      <c r="W45" t="s">
        <v>79</v>
      </c>
      <c r="X45">
        <v>867.6</v>
      </c>
      <c r="Y45" t="s">
        <v>79</v>
      </c>
      <c r="Z45" s="82">
        <v>1397.12</v>
      </c>
      <c r="AA45" t="s">
        <v>79</v>
      </c>
      <c r="AB45">
        <v>354.57</v>
      </c>
      <c r="AC45" t="s">
        <v>79</v>
      </c>
      <c r="AD45" s="82">
        <v>281.5</v>
      </c>
      <c r="AE45">
        <v>193.52</v>
      </c>
      <c r="AF45">
        <v>87.98</v>
      </c>
      <c r="AG45" t="s">
        <v>79</v>
      </c>
      <c r="AH45" s="82"/>
    </row>
    <row r="46" spans="1:41" ht="17" x14ac:dyDescent="0.2">
      <c r="A46" s="79" t="s">
        <v>104</v>
      </c>
      <c r="B46" s="107">
        <v>2211.0900000000202</v>
      </c>
      <c r="C46" s="108">
        <v>521.37000000000603</v>
      </c>
      <c r="D46" s="108">
        <v>570.84000000000196</v>
      </c>
      <c r="E46" s="108">
        <v>1118.8699999999801</v>
      </c>
      <c r="F46" s="107">
        <v>32.399999999997803</v>
      </c>
      <c r="G46" s="108">
        <v>8.7700000000008895</v>
      </c>
      <c r="H46" s="108">
        <v>14.1699999999996</v>
      </c>
      <c r="I46" s="108">
        <v>9.4500000000001592</v>
      </c>
      <c r="J46" s="107">
        <v>151.35000000002401</v>
      </c>
      <c r="K46" s="108">
        <v>67.460000000000903</v>
      </c>
      <c r="L46" s="108">
        <v>20.579999999999</v>
      </c>
      <c r="M46" s="108">
        <v>63.299999999997503</v>
      </c>
      <c r="N46" s="107">
        <v>1533.05</v>
      </c>
      <c r="O46" s="108" t="s">
        <v>79</v>
      </c>
      <c r="P46" s="108" t="s">
        <v>79</v>
      </c>
      <c r="Q46" s="108">
        <v>817.75</v>
      </c>
      <c r="R46" s="107" t="s">
        <v>79</v>
      </c>
      <c r="S46" s="108" t="s">
        <v>79</v>
      </c>
      <c r="T46" s="108" t="s">
        <v>79</v>
      </c>
      <c r="U46" s="108">
        <v>96.869999999999905</v>
      </c>
      <c r="V46" s="107">
        <v>156.430000000001</v>
      </c>
      <c r="W46" s="108" t="s">
        <v>79</v>
      </c>
      <c r="X46" s="108">
        <v>22.1600000000001</v>
      </c>
      <c r="Y46" s="108" t="s">
        <v>79</v>
      </c>
      <c r="Z46" s="107" t="s">
        <v>79</v>
      </c>
      <c r="AA46" s="108" t="s">
        <v>79</v>
      </c>
      <c r="AB46" s="108" t="s">
        <v>79</v>
      </c>
      <c r="AC46" s="108" t="s">
        <v>79</v>
      </c>
      <c r="AD46" s="107">
        <v>1.1299999999997701</v>
      </c>
      <c r="AE46" s="108">
        <v>0.54999999999992599</v>
      </c>
      <c r="AF46" s="108">
        <v>0.57000000000000695</v>
      </c>
      <c r="AG46" s="108" t="s">
        <v>79</v>
      </c>
      <c r="AH46" s="82"/>
    </row>
    <row r="47" spans="1:41" x14ac:dyDescent="0.2">
      <c r="A47" s="116" t="s">
        <v>105</v>
      </c>
      <c r="B47" s="171">
        <v>316263.14</v>
      </c>
      <c r="C47" s="172">
        <v>55380.639999999999</v>
      </c>
      <c r="D47" s="172">
        <v>55224.32</v>
      </c>
      <c r="E47" s="172">
        <v>205658.18</v>
      </c>
      <c r="F47" s="171">
        <v>23545.75</v>
      </c>
      <c r="G47" s="172">
        <v>10613.11</v>
      </c>
      <c r="H47" s="172">
        <v>9923.16</v>
      </c>
      <c r="I47" s="172">
        <v>3009.48</v>
      </c>
      <c r="J47" s="171">
        <v>215099.41</v>
      </c>
      <c r="K47" s="172">
        <v>29845.45</v>
      </c>
      <c r="L47" s="172">
        <v>27305.86</v>
      </c>
      <c r="M47" s="172">
        <v>157948.09</v>
      </c>
      <c r="N47" s="171">
        <v>40726.85</v>
      </c>
      <c r="O47" s="172">
        <v>7597.72</v>
      </c>
      <c r="P47" s="172">
        <v>10111.23</v>
      </c>
      <c r="Q47" s="172">
        <v>23017.9</v>
      </c>
      <c r="R47" s="171">
        <v>12404.61</v>
      </c>
      <c r="S47" s="172">
        <v>842.73</v>
      </c>
      <c r="T47" s="172">
        <v>3828.39</v>
      </c>
      <c r="U47" s="172">
        <v>7733.49</v>
      </c>
      <c r="V47" s="171">
        <v>18486.71</v>
      </c>
      <c r="W47" s="172" t="s">
        <v>79</v>
      </c>
      <c r="X47" s="172">
        <v>2779.09</v>
      </c>
      <c r="Y47" s="172" t="s">
        <v>79</v>
      </c>
      <c r="Z47" s="171">
        <v>4723</v>
      </c>
      <c r="AA47" s="172" t="s">
        <v>79</v>
      </c>
      <c r="AB47" s="172">
        <v>1027.25</v>
      </c>
      <c r="AC47" s="172" t="s">
        <v>79</v>
      </c>
      <c r="AD47" s="171">
        <v>1276.81</v>
      </c>
      <c r="AE47" s="172">
        <v>1027.47</v>
      </c>
      <c r="AF47" s="172">
        <v>249.34</v>
      </c>
      <c r="AG47" s="172" t="s">
        <v>79</v>
      </c>
      <c r="AH47" s="82"/>
    </row>
    <row r="48" spans="1:41" x14ac:dyDescent="0.2">
      <c r="A48" s="109" t="s">
        <v>106</v>
      </c>
      <c r="B48" s="171">
        <v>2346.0700000000002</v>
      </c>
      <c r="C48" s="172">
        <v>172.61</v>
      </c>
      <c r="D48" s="172">
        <v>290.29000000000002</v>
      </c>
      <c r="E48" s="172">
        <v>1883.17</v>
      </c>
      <c r="F48" s="171">
        <v>6.46</v>
      </c>
      <c r="G48" s="172">
        <v>0.37</v>
      </c>
      <c r="H48" s="172">
        <v>1.41</v>
      </c>
      <c r="I48" s="172">
        <v>4.68</v>
      </c>
      <c r="J48" s="171">
        <v>1576.67</v>
      </c>
      <c r="K48" s="172">
        <v>10.18</v>
      </c>
      <c r="L48" s="172">
        <v>12.17</v>
      </c>
      <c r="M48" s="172">
        <v>1554.32</v>
      </c>
      <c r="N48" s="171">
        <v>390.24</v>
      </c>
      <c r="O48" s="172">
        <v>59.2</v>
      </c>
      <c r="P48" s="172">
        <v>74.34</v>
      </c>
      <c r="Q48" s="172">
        <v>256.70999999999998</v>
      </c>
      <c r="R48" s="171">
        <v>317.52999999999997</v>
      </c>
      <c r="S48" s="172">
        <v>83.57</v>
      </c>
      <c r="T48" s="172">
        <v>178.25</v>
      </c>
      <c r="U48" s="172">
        <v>55.71</v>
      </c>
      <c r="V48" s="171">
        <v>11.57</v>
      </c>
      <c r="W48" s="172" t="s">
        <v>79</v>
      </c>
      <c r="X48" s="172">
        <v>9.99</v>
      </c>
      <c r="Y48" s="172" t="s">
        <v>79</v>
      </c>
      <c r="Z48" s="171">
        <v>43.6</v>
      </c>
      <c r="AA48" s="172" t="s">
        <v>79</v>
      </c>
      <c r="AB48" s="172">
        <v>14.13</v>
      </c>
      <c r="AC48" s="172" t="s">
        <v>79</v>
      </c>
      <c r="AD48" s="171">
        <v>0</v>
      </c>
      <c r="AE48" s="172">
        <v>0</v>
      </c>
      <c r="AF48" s="172">
        <v>0</v>
      </c>
      <c r="AG48" s="172" t="s">
        <v>79</v>
      </c>
      <c r="AH48" s="82"/>
    </row>
    <row r="49" spans="1:34" x14ac:dyDescent="0.2">
      <c r="A49" s="109" t="s">
        <v>107</v>
      </c>
      <c r="B49" s="171">
        <v>16377.1</v>
      </c>
      <c r="C49" s="172">
        <v>402.73</v>
      </c>
      <c r="D49" s="172">
        <v>1682.96</v>
      </c>
      <c r="E49" s="172">
        <v>14291.42</v>
      </c>
      <c r="F49" s="171">
        <v>446.14</v>
      </c>
      <c r="G49" s="172">
        <v>61.1</v>
      </c>
      <c r="H49" s="172">
        <v>112.17</v>
      </c>
      <c r="I49" s="172">
        <v>272.87</v>
      </c>
      <c r="J49" s="171">
        <v>11510.81</v>
      </c>
      <c r="K49" s="172">
        <v>169.32</v>
      </c>
      <c r="L49" s="172">
        <v>704.77</v>
      </c>
      <c r="M49" s="172">
        <v>10636.71</v>
      </c>
      <c r="N49" s="171">
        <v>2746.67</v>
      </c>
      <c r="O49" s="172">
        <v>110.66</v>
      </c>
      <c r="P49" s="172">
        <v>601.69000000000005</v>
      </c>
      <c r="Q49" s="172">
        <v>2034.33</v>
      </c>
      <c r="R49" s="171">
        <v>470.18</v>
      </c>
      <c r="S49" s="172">
        <v>14.21</v>
      </c>
      <c r="T49" s="172">
        <v>131.80000000000001</v>
      </c>
      <c r="U49" s="172">
        <v>324.18</v>
      </c>
      <c r="V49" s="171">
        <v>965.62</v>
      </c>
      <c r="W49" s="172" t="s">
        <v>79</v>
      </c>
      <c r="X49" s="172">
        <v>74.540000000000006</v>
      </c>
      <c r="Y49" s="172" t="s">
        <v>79</v>
      </c>
      <c r="Z49" s="171">
        <v>235.57</v>
      </c>
      <c r="AA49" s="172" t="s">
        <v>79</v>
      </c>
      <c r="AB49" s="172">
        <v>56.68</v>
      </c>
      <c r="AC49" s="172" t="s">
        <v>79</v>
      </c>
      <c r="AD49" s="171">
        <v>2.11</v>
      </c>
      <c r="AE49" s="172">
        <v>0.81</v>
      </c>
      <c r="AF49" s="172">
        <v>1.31</v>
      </c>
      <c r="AG49" s="172" t="s">
        <v>79</v>
      </c>
      <c r="AH49" s="82"/>
    </row>
    <row r="50" spans="1:34" ht="17" x14ac:dyDescent="0.2">
      <c r="A50" s="91" t="s">
        <v>108</v>
      </c>
      <c r="B50" s="104">
        <v>199973.01</v>
      </c>
      <c r="C50" s="105">
        <v>22999.29</v>
      </c>
      <c r="D50" s="105">
        <v>25203.279999999999</v>
      </c>
      <c r="E50" s="105">
        <v>151770.44</v>
      </c>
      <c r="F50" s="104">
        <v>6943.32</v>
      </c>
      <c r="G50" s="105">
        <v>2341.11</v>
      </c>
      <c r="H50" s="105">
        <v>2800.93</v>
      </c>
      <c r="I50" s="105">
        <v>1801.28</v>
      </c>
      <c r="J50" s="104">
        <v>135781.13</v>
      </c>
      <c r="K50" s="105">
        <v>11380.22</v>
      </c>
      <c r="L50" s="105">
        <v>10597.36</v>
      </c>
      <c r="M50" s="105">
        <v>113803.55</v>
      </c>
      <c r="N50" s="104">
        <v>33427.660000000003</v>
      </c>
      <c r="O50" s="105">
        <v>5054.29</v>
      </c>
      <c r="P50" s="105">
        <v>7842.25</v>
      </c>
      <c r="Q50" s="105">
        <v>20531.12</v>
      </c>
      <c r="R50" s="104">
        <v>4071.04</v>
      </c>
      <c r="S50" s="105">
        <v>916.63</v>
      </c>
      <c r="T50" s="105">
        <v>1441.38</v>
      </c>
      <c r="U50" s="105">
        <v>1713.03</v>
      </c>
      <c r="V50" s="104">
        <v>16216.72</v>
      </c>
      <c r="W50" s="105" t="s">
        <v>79</v>
      </c>
      <c r="X50" s="105">
        <v>1361.02</v>
      </c>
      <c r="Y50" s="105" t="s">
        <v>79</v>
      </c>
      <c r="Z50" s="104">
        <v>3088.15</v>
      </c>
      <c r="AA50" s="105" t="s">
        <v>79</v>
      </c>
      <c r="AB50" s="105">
        <v>1025.01</v>
      </c>
      <c r="AC50" s="105" t="s">
        <v>79</v>
      </c>
      <c r="AD50" s="104">
        <v>444.98</v>
      </c>
      <c r="AE50" s="105">
        <v>309.64999999999998</v>
      </c>
      <c r="AF50" s="105">
        <v>135.33000000000001</v>
      </c>
      <c r="AG50" s="105" t="s">
        <v>79</v>
      </c>
      <c r="AH50" s="82"/>
    </row>
    <row r="51" spans="1:34" ht="34" x14ac:dyDescent="0.2">
      <c r="A51" s="91" t="s">
        <v>109</v>
      </c>
      <c r="B51" s="82">
        <v>5560.72</v>
      </c>
      <c r="C51">
        <v>894.48</v>
      </c>
      <c r="D51">
        <v>1875.57</v>
      </c>
      <c r="E51">
        <v>2790.66</v>
      </c>
      <c r="F51" s="82">
        <v>854.95</v>
      </c>
      <c r="G51">
        <v>238.84</v>
      </c>
      <c r="H51">
        <v>561.32000000000005</v>
      </c>
      <c r="I51">
        <v>54.79</v>
      </c>
      <c r="J51" s="82">
        <v>603.09</v>
      </c>
      <c r="K51">
        <v>133.35</v>
      </c>
      <c r="L51">
        <v>221.65</v>
      </c>
      <c r="M51">
        <v>248.1</v>
      </c>
      <c r="N51" s="82">
        <v>3650.42</v>
      </c>
      <c r="O51">
        <v>451.19</v>
      </c>
      <c r="P51">
        <v>883.09</v>
      </c>
      <c r="Q51">
        <v>2316.14</v>
      </c>
      <c r="R51" s="82">
        <v>225.19</v>
      </c>
      <c r="S51">
        <v>7.11</v>
      </c>
      <c r="T51">
        <v>76.58</v>
      </c>
      <c r="U51">
        <v>141.5</v>
      </c>
      <c r="V51" s="82">
        <v>51.12</v>
      </c>
      <c r="W51" t="s">
        <v>79</v>
      </c>
      <c r="X51">
        <v>20.51</v>
      </c>
      <c r="Y51" t="s">
        <v>79</v>
      </c>
      <c r="Z51" s="82">
        <v>175.04</v>
      </c>
      <c r="AA51" t="s">
        <v>79</v>
      </c>
      <c r="AB51">
        <v>112.1</v>
      </c>
      <c r="AC51" t="s">
        <v>79</v>
      </c>
      <c r="AD51" s="82">
        <v>0.91</v>
      </c>
      <c r="AE51">
        <v>0.57999999999999996</v>
      </c>
      <c r="AF51">
        <v>0.33</v>
      </c>
      <c r="AG51" t="s">
        <v>79</v>
      </c>
      <c r="AH51" s="82"/>
    </row>
    <row r="52" spans="1:34" ht="17" x14ac:dyDescent="0.2">
      <c r="A52" s="91" t="s">
        <v>110</v>
      </c>
      <c r="B52" s="82">
        <v>25159.54</v>
      </c>
      <c r="C52">
        <v>5003.75</v>
      </c>
      <c r="D52">
        <v>8660.9</v>
      </c>
      <c r="E52">
        <v>11494.89</v>
      </c>
      <c r="F52" s="82">
        <v>2726.52</v>
      </c>
      <c r="G52">
        <v>582.98</v>
      </c>
      <c r="H52">
        <v>979.25</v>
      </c>
      <c r="I52">
        <v>1164.29</v>
      </c>
      <c r="J52" s="82">
        <v>5727.26</v>
      </c>
      <c r="K52">
        <v>1570.63</v>
      </c>
      <c r="L52">
        <v>1918.11</v>
      </c>
      <c r="M52">
        <v>2238.5100000000002</v>
      </c>
      <c r="N52" s="82">
        <v>9821.34</v>
      </c>
      <c r="O52">
        <v>1508.44</v>
      </c>
      <c r="P52">
        <v>3273.26</v>
      </c>
      <c r="Q52">
        <v>5039.6400000000003</v>
      </c>
      <c r="R52" s="82">
        <v>1960.2</v>
      </c>
      <c r="S52">
        <v>224.09</v>
      </c>
      <c r="T52">
        <v>802.52</v>
      </c>
      <c r="U52">
        <v>933.59</v>
      </c>
      <c r="V52" s="82">
        <v>3479.96</v>
      </c>
      <c r="W52" t="s">
        <v>79</v>
      </c>
      <c r="X52">
        <v>1098.06</v>
      </c>
      <c r="Y52" t="s">
        <v>79</v>
      </c>
      <c r="Z52" s="82">
        <v>1335.13</v>
      </c>
      <c r="AA52" t="s">
        <v>79</v>
      </c>
      <c r="AB52">
        <v>541.23</v>
      </c>
      <c r="AC52" t="s">
        <v>79</v>
      </c>
      <c r="AD52" s="82">
        <v>109.14</v>
      </c>
      <c r="AE52">
        <v>60.67</v>
      </c>
      <c r="AF52">
        <v>48.47</v>
      </c>
      <c r="AG52" t="s">
        <v>79</v>
      </c>
      <c r="AH52" s="82"/>
    </row>
    <row r="53" spans="1:34" ht="17" x14ac:dyDescent="0.2">
      <c r="A53" s="79" t="s">
        <v>111</v>
      </c>
      <c r="B53" s="107">
        <v>90431.21</v>
      </c>
      <c r="C53" s="108">
        <v>18200.18</v>
      </c>
      <c r="D53" s="108">
        <v>29339.95</v>
      </c>
      <c r="E53" s="108">
        <v>42891.1</v>
      </c>
      <c r="F53" s="107">
        <v>14687.64</v>
      </c>
      <c r="G53" s="108">
        <v>4064.03</v>
      </c>
      <c r="H53" s="108">
        <v>7608.68</v>
      </c>
      <c r="I53" s="108">
        <v>3014.93</v>
      </c>
      <c r="J53" s="107">
        <v>35619.69</v>
      </c>
      <c r="K53" s="108">
        <v>6896.63</v>
      </c>
      <c r="L53" s="108">
        <v>12253.57</v>
      </c>
      <c r="M53" s="108">
        <v>16469.5</v>
      </c>
      <c r="N53" s="107">
        <v>25815.67</v>
      </c>
      <c r="O53" s="108">
        <v>3887.61</v>
      </c>
      <c r="P53" s="108">
        <v>5947.04</v>
      </c>
      <c r="Q53" s="108">
        <v>15981.02</v>
      </c>
      <c r="R53" s="107">
        <v>2945.3</v>
      </c>
      <c r="S53" s="108">
        <v>362.07</v>
      </c>
      <c r="T53" s="108">
        <v>973.8</v>
      </c>
      <c r="U53" s="108">
        <v>1609.44</v>
      </c>
      <c r="V53" s="107">
        <v>8096.39</v>
      </c>
      <c r="W53" s="108" t="s">
        <v>79</v>
      </c>
      <c r="X53" s="108">
        <v>1499.24</v>
      </c>
      <c r="Y53" s="108" t="s">
        <v>79</v>
      </c>
      <c r="Z53" s="107">
        <v>3079.57</v>
      </c>
      <c r="AA53" s="108" t="s">
        <v>79</v>
      </c>
      <c r="AB53" s="108">
        <v>1000.39</v>
      </c>
      <c r="AC53" s="108" t="s">
        <v>79</v>
      </c>
      <c r="AD53" s="107">
        <v>186.95</v>
      </c>
      <c r="AE53" s="108">
        <v>129.71</v>
      </c>
      <c r="AF53" s="108">
        <v>57.23</v>
      </c>
      <c r="AG53" s="108" t="s">
        <v>79</v>
      </c>
      <c r="AH53" s="82"/>
    </row>
    <row r="54" spans="1:34" x14ac:dyDescent="0.2">
      <c r="A54" s="110" t="s">
        <v>112</v>
      </c>
      <c r="B54" s="179">
        <v>321124.47999999998</v>
      </c>
      <c r="C54" s="180">
        <v>47097.69</v>
      </c>
      <c r="D54" s="180">
        <v>65079.7</v>
      </c>
      <c r="E54" s="180">
        <v>208947.09</v>
      </c>
      <c r="F54" s="179">
        <v>25212.43</v>
      </c>
      <c r="G54" s="180">
        <v>7226.96</v>
      </c>
      <c r="H54" s="180">
        <v>11950.18</v>
      </c>
      <c r="I54" s="180">
        <v>6035.29</v>
      </c>
      <c r="J54" s="179">
        <v>177731.17</v>
      </c>
      <c r="K54" s="180">
        <v>19980.82</v>
      </c>
      <c r="L54" s="180">
        <v>24990.69</v>
      </c>
      <c r="M54" s="180">
        <v>132759.65</v>
      </c>
      <c r="N54" s="179">
        <v>72715.09</v>
      </c>
      <c r="O54" s="180">
        <v>10901.52</v>
      </c>
      <c r="P54" s="180">
        <v>17945.650000000001</v>
      </c>
      <c r="Q54" s="180">
        <v>43867.93</v>
      </c>
      <c r="R54" s="179">
        <v>9201.73</v>
      </c>
      <c r="S54" s="180">
        <v>1509.89</v>
      </c>
      <c r="T54" s="180">
        <v>3294.27</v>
      </c>
      <c r="U54" s="180">
        <v>4397.5600000000004</v>
      </c>
      <c r="V54" s="179">
        <v>27844.19</v>
      </c>
      <c r="W54" s="180" t="s">
        <v>79</v>
      </c>
      <c r="X54" s="180">
        <v>3978.82</v>
      </c>
      <c r="Y54" s="180" t="s">
        <v>79</v>
      </c>
      <c r="Z54" s="179">
        <v>7677.89</v>
      </c>
      <c r="AA54" s="180" t="s">
        <v>79</v>
      </c>
      <c r="AB54" s="180">
        <v>2678.73</v>
      </c>
      <c r="AC54" s="180" t="s">
        <v>79</v>
      </c>
      <c r="AD54" s="179">
        <v>741.98</v>
      </c>
      <c r="AE54" s="180">
        <v>500.61</v>
      </c>
      <c r="AF54" s="180">
        <v>241.37</v>
      </c>
      <c r="AG54" s="180" t="s">
        <v>79</v>
      </c>
      <c r="AH54" s="82"/>
    </row>
    <row r="55" spans="1:34" x14ac:dyDescent="0.2">
      <c r="A55" s="110" t="s">
        <v>113</v>
      </c>
      <c r="B55" s="179">
        <v>1310.1600000000001</v>
      </c>
      <c r="C55" s="180">
        <v>20.29</v>
      </c>
      <c r="D55" s="180">
        <v>40.93</v>
      </c>
      <c r="E55" s="180">
        <v>1248.95</v>
      </c>
      <c r="F55" s="179">
        <v>2.56</v>
      </c>
      <c r="G55" s="180">
        <v>0.21</v>
      </c>
      <c r="H55" s="180">
        <v>1.07</v>
      </c>
      <c r="I55" s="180">
        <v>1.27</v>
      </c>
      <c r="J55" s="179">
        <v>798.32</v>
      </c>
      <c r="K55" s="180">
        <v>4.12</v>
      </c>
      <c r="L55" s="180">
        <v>6.58</v>
      </c>
      <c r="M55" s="180">
        <v>787.62</v>
      </c>
      <c r="N55" s="179">
        <v>275.42</v>
      </c>
      <c r="O55" s="180">
        <v>12.56</v>
      </c>
      <c r="P55" s="180">
        <v>10.35</v>
      </c>
      <c r="Q55" s="180">
        <v>252.51</v>
      </c>
      <c r="R55" s="179">
        <v>20.96</v>
      </c>
      <c r="S55" s="180">
        <v>1.32</v>
      </c>
      <c r="T55" s="180">
        <v>14.75</v>
      </c>
      <c r="U55" s="180">
        <v>4.9000000000000004</v>
      </c>
      <c r="V55" s="179">
        <v>208.57</v>
      </c>
      <c r="W55" s="180" t="s">
        <v>79</v>
      </c>
      <c r="X55" s="180">
        <v>5.43</v>
      </c>
      <c r="Y55" s="180" t="s">
        <v>79</v>
      </c>
      <c r="Z55" s="179">
        <v>4.21</v>
      </c>
      <c r="AA55" s="180" t="s">
        <v>79</v>
      </c>
      <c r="AB55" s="180">
        <v>2.75</v>
      </c>
      <c r="AC55" s="180" t="s">
        <v>79</v>
      </c>
      <c r="AD55" s="179">
        <v>0.13</v>
      </c>
      <c r="AE55" s="180">
        <v>0.13</v>
      </c>
      <c r="AF55" s="180">
        <v>0</v>
      </c>
      <c r="AG55" s="180" t="s">
        <v>79</v>
      </c>
      <c r="AH55" s="82"/>
    </row>
    <row r="56" spans="1:34" x14ac:dyDescent="0.2">
      <c r="A56" s="109" t="s">
        <v>114</v>
      </c>
      <c r="B56" s="171">
        <v>657420.96</v>
      </c>
      <c r="C56" s="172">
        <v>103073.95</v>
      </c>
      <c r="D56" s="172">
        <v>122318.2</v>
      </c>
      <c r="E56" s="172">
        <v>432028.8</v>
      </c>
      <c r="F56" s="171">
        <v>49213.34</v>
      </c>
      <c r="G56" s="172">
        <v>17901.75</v>
      </c>
      <c r="H56" s="172">
        <v>21987.99</v>
      </c>
      <c r="I56" s="172">
        <v>9323.59</v>
      </c>
      <c r="J56" s="171">
        <v>406716.37</v>
      </c>
      <c r="K56" s="172">
        <v>50009.9</v>
      </c>
      <c r="L56" s="172">
        <v>53020.08</v>
      </c>
      <c r="M56" s="172">
        <v>303686.39</v>
      </c>
      <c r="N56" s="171">
        <v>116854.27</v>
      </c>
      <c r="O56" s="172">
        <v>18681.66</v>
      </c>
      <c r="P56" s="172">
        <v>28743.25</v>
      </c>
      <c r="Q56" s="172">
        <v>69429.36</v>
      </c>
      <c r="R56" s="171">
        <v>22415.01</v>
      </c>
      <c r="S56" s="172">
        <v>2451.7199999999998</v>
      </c>
      <c r="T56" s="172">
        <v>7447.46</v>
      </c>
      <c r="U56" s="172">
        <v>12515.83</v>
      </c>
      <c r="V56" s="171">
        <v>47516.67</v>
      </c>
      <c r="W56" s="172" t="s">
        <v>79</v>
      </c>
      <c r="X56" s="172">
        <v>6847.88</v>
      </c>
      <c r="Y56" s="172" t="s">
        <v>79</v>
      </c>
      <c r="Z56" s="171">
        <v>12684.27</v>
      </c>
      <c r="AA56" s="172" t="s">
        <v>79</v>
      </c>
      <c r="AB56" s="172">
        <v>3779.54</v>
      </c>
      <c r="AC56" s="172" t="s">
        <v>79</v>
      </c>
      <c r="AD56" s="171">
        <v>2021.03</v>
      </c>
      <c r="AE56" s="172">
        <v>1529.02</v>
      </c>
      <c r="AF56" s="172">
        <v>492.01</v>
      </c>
      <c r="AG56" s="172" t="s">
        <v>79</v>
      </c>
      <c r="AH56" s="82"/>
    </row>
  </sheetData>
  <sheetProtection selectLockedCells="1" selectUnlockedCells="1"/>
  <mergeCells count="32">
    <mergeCell ref="Z38:AC38"/>
    <mergeCell ref="AD38:AG38"/>
    <mergeCell ref="B39:E39"/>
    <mergeCell ref="F39:I39"/>
    <mergeCell ref="J39:M39"/>
    <mergeCell ref="N39:Q39"/>
    <mergeCell ref="R39:U39"/>
    <mergeCell ref="V39:Y39"/>
    <mergeCell ref="Z39:AC39"/>
    <mergeCell ref="AD39:AG39"/>
    <mergeCell ref="B38:E38"/>
    <mergeCell ref="F38:I38"/>
    <mergeCell ref="J38:M38"/>
    <mergeCell ref="N38:Q38"/>
    <mergeCell ref="R38:U38"/>
    <mergeCell ref="V38:Y38"/>
    <mergeCell ref="Z7:AC7"/>
    <mergeCell ref="AD7:AG7"/>
    <mergeCell ref="B8:E8"/>
    <mergeCell ref="F8:I8"/>
    <mergeCell ref="J8:M8"/>
    <mergeCell ref="N8:Q8"/>
    <mergeCell ref="R8:U8"/>
    <mergeCell ref="V8:Y8"/>
    <mergeCell ref="Z8:AC8"/>
    <mergeCell ref="AD8:AG8"/>
    <mergeCell ref="B7:E7"/>
    <mergeCell ref="F7:I7"/>
    <mergeCell ref="J7:M7"/>
    <mergeCell ref="N7:Q7"/>
    <mergeCell ref="R7:U7"/>
    <mergeCell ref="V7:Y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B45E-8191-CC47-9CE7-21B4950A8232}">
  <dimension ref="B2:J11"/>
  <sheetViews>
    <sheetView showGridLines="0" tabSelected="1" zoomScale="150" zoomScaleNormal="150" workbookViewId="0"/>
  </sheetViews>
  <sheetFormatPr baseColWidth="10" defaultRowHeight="16" outlineLevelCol="1" x14ac:dyDescent="0.2"/>
  <cols>
    <col min="1" max="1" width="1.83203125" customWidth="1"/>
    <col min="2" max="2" width="25.6640625" bestFit="1" customWidth="1"/>
    <col min="3" max="3" width="31.33203125" customWidth="1"/>
    <col min="4" max="4" width="19.83203125" hidden="1" customWidth="1" outlineLevel="1"/>
    <col min="5" max="5" width="15.1640625" customWidth="1" collapsed="1"/>
    <col min="6" max="10" width="15.1640625" customWidth="1"/>
  </cols>
  <sheetData>
    <row r="2" spans="2:10" x14ac:dyDescent="0.2">
      <c r="B2" s="189" t="s">
        <v>121</v>
      </c>
      <c r="C2" s="189" t="s">
        <v>123</v>
      </c>
      <c r="D2" s="189" t="s">
        <v>170</v>
      </c>
      <c r="E2" s="196" t="s">
        <v>159</v>
      </c>
      <c r="F2" s="196" t="s">
        <v>160</v>
      </c>
      <c r="G2" s="196" t="s">
        <v>161</v>
      </c>
      <c r="H2" s="196" t="s">
        <v>143</v>
      </c>
      <c r="I2" s="196" t="s">
        <v>144</v>
      </c>
      <c r="J2" s="196" t="s">
        <v>158</v>
      </c>
    </row>
    <row r="3" spans="2:10" ht="33" customHeight="1" x14ac:dyDescent="0.2">
      <c r="B3" s="189" t="s">
        <v>122</v>
      </c>
      <c r="C3" s="189" t="s">
        <v>124</v>
      </c>
      <c r="D3" s="189"/>
      <c r="E3" s="196"/>
      <c r="F3" s="196"/>
      <c r="G3" s="196"/>
      <c r="H3" s="196"/>
      <c r="I3" s="196"/>
      <c r="J3" s="196"/>
    </row>
    <row r="4" spans="2:10" ht="17" x14ac:dyDescent="0.2">
      <c r="B4" s="190" t="s">
        <v>125</v>
      </c>
      <c r="C4" s="190" t="str">
        <f>calculs!F2</f>
        <v>I - Hébergement et restauration</v>
      </c>
      <c r="D4" s="191">
        <v>5</v>
      </c>
      <c r="E4" s="192">
        <f ca="1">VLOOKUP(E$2,calculs!$C:$S,$D4,0)</f>
        <v>5.2512107600813041E-2</v>
      </c>
      <c r="F4" s="192">
        <f ca="1">VLOOKUP(F$2,calculs!$C:$S,$D4,0)</f>
        <v>0.76548455714165142</v>
      </c>
      <c r="G4" s="192">
        <f ca="1">VLOOKUP(G$2,calculs!$C:$S,$D4,0)</f>
        <v>3.688919851057347E-2</v>
      </c>
      <c r="H4" s="193">
        <f ca="1">VLOOKUP(H$2,calculs!$C:$S,$D4,0)</f>
        <v>73.651657563793009</v>
      </c>
      <c r="I4" s="193">
        <f ca="1">VLOOKUP(I$2,calculs!$C:$S,$D4,0)</f>
        <v>22.90914240674276</v>
      </c>
      <c r="J4" s="193">
        <f ca="1">VLOOKUP(J$2,calculs!$C:$S,$D4,0)</f>
        <v>59.347435354445999</v>
      </c>
    </row>
    <row r="5" spans="2:10" ht="34" x14ac:dyDescent="0.2">
      <c r="B5" s="190" t="s">
        <v>126</v>
      </c>
      <c r="C5" s="190" t="str">
        <f>calculs!H2</f>
        <v>G - Commerce ; réparation d'automobiles et de motocycles</v>
      </c>
      <c r="D5" s="191">
        <v>7</v>
      </c>
      <c r="E5" s="192">
        <f ca="1">VLOOKUP(E$2,calculs!$C:$S,$D5,0)</f>
        <v>2.9941435586558374E-2</v>
      </c>
      <c r="F5" s="192">
        <f ca="1">VLOOKUP(F$2,calculs!$C:$S,$D5,0)</f>
        <v>0.2706907376795758</v>
      </c>
      <c r="G5" s="192">
        <f ca="1">VLOOKUP(G$2,calculs!$C:$S,$D5,0)</f>
        <v>3.3029591811823321E-2</v>
      </c>
      <c r="H5" s="193">
        <f ca="1">VLOOKUP(H$2,calculs!$C:$S,$D5,0)</f>
        <v>56.844651494741626</v>
      </c>
      <c r="I5" s="193">
        <f ca="1">VLOOKUP(I$2,calculs!$C:$S,$D5,0)</f>
        <v>36.698252986533582</v>
      </c>
      <c r="J5" s="193">
        <f ca="1">VLOOKUP(J$2,calculs!$C:$S,$D5,0)</f>
        <v>53.210317329668868</v>
      </c>
    </row>
    <row r="6" spans="2:10" ht="17" x14ac:dyDescent="0.2">
      <c r="B6" s="190" t="s">
        <v>127</v>
      </c>
      <c r="C6" s="190" t="str">
        <f>calculs!J2</f>
        <v>F - Construction</v>
      </c>
      <c r="D6" s="191">
        <v>9</v>
      </c>
      <c r="E6" s="192">
        <f ca="1">VLOOKUP(E$2,calculs!$C:$S,$D6,0)</f>
        <v>3.487310158236534E-2</v>
      </c>
      <c r="F6" s="192">
        <f ca="1">VLOOKUP(F$2,calculs!$C:$S,$D6,0)</f>
        <v>0.75505798940803903</v>
      </c>
      <c r="G6" s="192">
        <f ca="1">VLOOKUP(G$2,calculs!$C:$S,$D6,0)</f>
        <v>5.3863869506119273E-2</v>
      </c>
      <c r="H6" s="193">
        <f ca="1">VLOOKUP(H$2,calculs!$C:$S,$D6,0)</f>
        <v>92.819035010491135</v>
      </c>
      <c r="I6" s="193">
        <f ca="1">VLOOKUP(I$2,calculs!$C:$S,$D6,0)</f>
        <v>112.24063885457313</v>
      </c>
      <c r="J6" s="193">
        <f ca="1">VLOOKUP(J$2,calculs!$C:$S,$D6,0)</f>
        <v>300.84262777064089</v>
      </c>
    </row>
    <row r="7" spans="2:10" ht="17" x14ac:dyDescent="0.2">
      <c r="B7" s="190" t="s">
        <v>130</v>
      </c>
      <c r="C7" s="190" t="str">
        <f>calculs!L2</f>
        <v>J - Information et communication</v>
      </c>
      <c r="D7" s="191">
        <v>11</v>
      </c>
      <c r="E7" s="192">
        <f ca="1">VLOOKUP(E$2,calculs!$C:$S,$D7,0)</f>
        <v>4.1104378825342236E-2</v>
      </c>
      <c r="F7" s="192">
        <f ca="1">VLOOKUP(F$2,calculs!$C:$S,$D7,0)</f>
        <v>0.88040525071511766</v>
      </c>
      <c r="G7" s="192">
        <f ca="1">VLOOKUP(G$2,calculs!$C:$S,$D7,0)</f>
        <v>5.3929512959680521E-2</v>
      </c>
      <c r="H7" s="193">
        <f ca="1">VLOOKUP(H$2,calculs!$C:$S,$D7,0)</f>
        <v>112.01238720812353</v>
      </c>
      <c r="I7" s="193">
        <f ca="1">VLOOKUP(I$2,calculs!$C:$S,$D7,0)</f>
        <v>86.095221762120573</v>
      </c>
      <c r="J7" s="193">
        <f ca="1">VLOOKUP(J$2,calculs!$C:$S,$D7,0)</f>
        <v>107.50052028121199</v>
      </c>
    </row>
    <row r="8" spans="2:10" ht="17" x14ac:dyDescent="0.2">
      <c r="B8" s="190" t="s">
        <v>128</v>
      </c>
      <c r="C8" s="190" t="str">
        <f>calculs!N2</f>
        <v>S - Autres activités de services</v>
      </c>
      <c r="D8" s="191">
        <v>13</v>
      </c>
      <c r="E8" s="192">
        <f ca="1">VLOOKUP(E$2,calculs!$C:$S,$D8,0)</f>
        <v>-3.2951427426316404E-2</v>
      </c>
      <c r="F8" s="192">
        <f ca="1">VLOOKUP(F$2,calculs!$C:$S,$D8,0)</f>
        <v>0.78120049813200498</v>
      </c>
      <c r="G8" s="192">
        <f ca="1">VLOOKUP(G$2,calculs!$C:$S,$D8,0)</f>
        <v>4.8669090909090905E-2</v>
      </c>
      <c r="H8" s="193">
        <f ca="1">VLOOKUP(H$2,calculs!$C:$S,$D8,0)</f>
        <v>81.987495545693108</v>
      </c>
      <c r="I8" s="193">
        <f ca="1">VLOOKUP(I$2,calculs!$C:$S,$D8,0)</f>
        <v>50.327910336239107</v>
      </c>
      <c r="J8" s="193">
        <f ca="1">VLOOKUP(J$2,calculs!$C:$S,$D8,0)</f>
        <v>102.75339307464765</v>
      </c>
    </row>
    <row r="9" spans="2:10" ht="34" x14ac:dyDescent="0.2">
      <c r="B9" s="190" t="s">
        <v>129</v>
      </c>
      <c r="C9" s="190" t="str">
        <f>calculs!P2</f>
        <v>M - Activités spécialisées, scientifiques et techniques</v>
      </c>
      <c r="D9" s="191">
        <v>15</v>
      </c>
      <c r="E9" s="192">
        <f ca="1">VLOOKUP(E$2,calculs!$C:$S,$D9,0)</f>
        <v>1.709559941607286E-2</v>
      </c>
      <c r="F9" s="192">
        <f ca="1">VLOOKUP(F$2,calculs!$C:$S,$D9,0)</f>
        <v>0.90580634343036126</v>
      </c>
      <c r="G9" s="192">
        <f ca="1">VLOOKUP(G$2,calculs!$C:$S,$D9,0)</f>
        <v>0.1491238838945006</v>
      </c>
      <c r="H9" s="193">
        <f ca="1">VLOOKUP(H$2,calculs!$C:$S,$D9,0)</f>
        <v>98.374454497072918</v>
      </c>
      <c r="I9" s="193">
        <f ca="1">VLOOKUP(I$2,calculs!$C:$S,$D9,0)</f>
        <v>100.1165996080275</v>
      </c>
      <c r="J9" s="193">
        <f ca="1">VLOOKUP(J$2,calculs!$C:$S,$D9,0)</f>
        <v>207.12099852147304</v>
      </c>
    </row>
    <row r="10" spans="2:10" ht="34" x14ac:dyDescent="0.2">
      <c r="B10" s="190" t="s">
        <v>131</v>
      </c>
      <c r="C10" s="190" t="str">
        <f>calculs!$D$2</f>
        <v xml:space="preserve">N - Activités de services administratifs et de soutien </v>
      </c>
      <c r="D10" s="191">
        <v>3</v>
      </c>
      <c r="E10" s="192">
        <f ca="1">VLOOKUP(E$2,calculs!$C:$S,$D10,0)</f>
        <v>3.1814275503066147E-2</v>
      </c>
      <c r="F10" s="192">
        <f ca="1">VLOOKUP(F$2,calculs!$C:$S,$D10,0)</f>
        <v>0.89597894498075981</v>
      </c>
      <c r="G10" s="192">
        <f ca="1">VLOOKUP(G$2,calculs!$C:$S,$D10,0)</f>
        <v>4.3444338816389635E-2</v>
      </c>
      <c r="H10" s="193">
        <f ca="1">VLOOKUP(H$2,calculs!$C:$S,$D10,0)</f>
        <v>91.589070162611833</v>
      </c>
      <c r="I10" s="193">
        <f ca="1">VLOOKUP(I$2,calculs!$C:$S,$D10,0)</f>
        <v>80.748913289748131</v>
      </c>
      <c r="J10" s="193">
        <f ca="1">VLOOKUP(J$2,calculs!$C:$S,$D10,0)</f>
        <v>82.529714169219105</v>
      </c>
    </row>
    <row r="11" spans="2:10" ht="17" hidden="1" x14ac:dyDescent="0.2">
      <c r="B11" s="190" t="s">
        <v>132</v>
      </c>
      <c r="C11" s="190" t="s">
        <v>232</v>
      </c>
      <c r="D11" s="191">
        <v>17</v>
      </c>
      <c r="E11" s="192">
        <f ca="1">VLOOKUP(E$2,calculs!$C:$S,$D11,0)</f>
        <v>3.092346575281324E-2</v>
      </c>
      <c r="F11" s="192">
        <f ca="1">VLOOKUP(F$2,calculs!$C:$S,$D11,0)</f>
        <v>0.50651712475592237</v>
      </c>
      <c r="G11" s="192">
        <f ca="1">VLOOKUP(G$2,calculs!$C:$S,$D11,0)</f>
        <v>4.7751544498470237E-2</v>
      </c>
      <c r="H11" s="193">
        <f ca="1">VLOOKUP(H$2,calculs!$C:$S,$D11,0)</f>
        <v>69.420378819186922</v>
      </c>
      <c r="I11" s="193">
        <f ca="1">VLOOKUP(I$2,calculs!$C:$S,$D11,0)</f>
        <v>58.342604168767522</v>
      </c>
      <c r="J11" s="193">
        <f ca="1">VLOOKUP(J$2,calculs!$C:$S,$D11,0)</f>
        <v>73.480377730603863</v>
      </c>
    </row>
  </sheetData>
  <mergeCells count="6">
    <mergeCell ref="E2:E3"/>
    <mergeCell ref="J2:J3"/>
    <mergeCell ref="I2:I3"/>
    <mergeCell ref="H2:H3"/>
    <mergeCell ref="G2:G3"/>
    <mergeCell ref="F2:F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388F-C1A0-CE40-80FF-626A342A050B}">
  <dimension ref="B2:S29"/>
  <sheetViews>
    <sheetView showGridLines="0" zoomScale="150" zoomScaleNormal="150" workbookViewId="0">
      <pane xSplit="3" ySplit="4" topLeftCell="O5" activePane="bottomRight" state="frozen"/>
      <selection pane="topRight" activeCell="D1" sqref="D1"/>
      <selection pane="bottomLeft" activeCell="A5" sqref="A5"/>
      <selection pane="bottomRight" activeCell="E26" sqref="E26"/>
    </sheetView>
  </sheetViews>
  <sheetFormatPr baseColWidth="10" defaultRowHeight="16" x14ac:dyDescent="0.2"/>
  <cols>
    <col min="1" max="1" width="1.83203125" customWidth="1"/>
    <col min="2" max="2" width="70.83203125" bestFit="1" customWidth="1"/>
    <col min="3" max="3" width="37.83203125" customWidth="1"/>
    <col min="4" max="19" width="13.6640625" customWidth="1"/>
  </cols>
  <sheetData>
    <row r="2" spans="2:19" ht="38" customHeight="1" x14ac:dyDescent="0.2">
      <c r="B2" s="199" t="s">
        <v>148</v>
      </c>
      <c r="C2" s="199" t="s">
        <v>153</v>
      </c>
      <c r="D2" s="197" t="s">
        <v>133</v>
      </c>
      <c r="E2" s="198"/>
      <c r="F2" s="197" t="s">
        <v>169</v>
      </c>
      <c r="G2" s="198"/>
      <c r="H2" s="197" t="s">
        <v>179</v>
      </c>
      <c r="I2" s="198"/>
      <c r="J2" s="197" t="s">
        <v>189</v>
      </c>
      <c r="K2" s="198"/>
      <c r="L2" s="197" t="s">
        <v>204</v>
      </c>
      <c r="M2" s="198"/>
      <c r="N2" s="197" t="s">
        <v>213</v>
      </c>
      <c r="O2" s="198"/>
      <c r="P2" s="197" t="s">
        <v>230</v>
      </c>
      <c r="Q2" s="198"/>
      <c r="R2" s="197" t="s">
        <v>231</v>
      </c>
      <c r="S2" s="198"/>
    </row>
    <row r="3" spans="2:19" x14ac:dyDescent="0.2">
      <c r="B3" s="200"/>
      <c r="C3" s="200"/>
      <c r="D3" s="135">
        <v>2017</v>
      </c>
      <c r="E3" s="136">
        <v>2018</v>
      </c>
      <c r="F3" s="135">
        <v>2017</v>
      </c>
      <c r="G3" s="136">
        <v>2018</v>
      </c>
      <c r="H3" s="135">
        <v>2017</v>
      </c>
      <c r="I3" s="136">
        <v>2018</v>
      </c>
      <c r="J3" s="135">
        <v>2017</v>
      </c>
      <c r="K3" s="136">
        <v>2018</v>
      </c>
      <c r="L3" s="135">
        <v>2017</v>
      </c>
      <c r="M3" s="136">
        <v>2018</v>
      </c>
      <c r="N3" s="135">
        <v>2017</v>
      </c>
      <c r="O3" s="136">
        <v>2018</v>
      </c>
      <c r="P3" s="135">
        <v>2017</v>
      </c>
      <c r="Q3" s="136">
        <v>2018</v>
      </c>
      <c r="R3" s="135">
        <v>2017</v>
      </c>
      <c r="S3" s="136">
        <v>2018</v>
      </c>
    </row>
    <row r="4" spans="2:19" x14ac:dyDescent="0.2"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2:19" ht="17" x14ac:dyDescent="0.2">
      <c r="B5" s="137" t="s">
        <v>28</v>
      </c>
      <c r="C5" s="145" t="s">
        <v>134</v>
      </c>
      <c r="D5" s="141">
        <f ca="1">VLOOKUP($B5,INDIRECT("SECTION_"&amp;LEFT(D$2,1)&amp;"_CR_"&amp;D$3&amp;"!$A:$E"),2,0)</f>
        <v>149373.51</v>
      </c>
      <c r="E5" s="142">
        <f ca="1">VLOOKUP($B5,INDIRECT("SECTION_"&amp;LEFT(D$2,1)&amp;"_CR_"&amp;E$3&amp;"!$A:$E"),2,0)</f>
        <v>154125.72</v>
      </c>
      <c r="F5" s="141">
        <f ca="1">VLOOKUP($B5,INDIRECT("SECTION_"&amp;LEFT(F$2,1)&amp;"_CR_"&amp;F$3&amp;"!$A:$E"),2,0)</f>
        <v>99627.5</v>
      </c>
      <c r="G5" s="142">
        <f ca="1">VLOOKUP($B5,INDIRECT("SECTION_"&amp;LEFT(F$2,1)&amp;"_CR_"&amp;G$3&amp;"!$A:$E"),2,0)</f>
        <v>104859.15</v>
      </c>
      <c r="H5" s="141">
        <f ca="1">VLOOKUP($B5,INDIRECT("SECTION_"&amp;LEFT(H$2,1)&amp;"_CR_"&amp;H$3&amp;"!$A:$E"),2,0)</f>
        <v>1315218.5</v>
      </c>
      <c r="I5" s="142">
        <f ca="1">VLOOKUP($B5,INDIRECT("SECTION_"&amp;LEFT(H$2,1)&amp;"_CR_"&amp;I$3&amp;"!$A:$E"),2,0)</f>
        <v>1354598.03</v>
      </c>
      <c r="J5" s="141">
        <f ca="1">VLOOKUP($B5,INDIRECT("SECTION_"&amp;LEFT(J$2,1)&amp;"_CR_"&amp;J$3&amp;"!$A:$E"),2,0)</f>
        <v>295139.21999999997</v>
      </c>
      <c r="K5" s="142">
        <f ca="1">VLOOKUP($B5,INDIRECT("SECTION_"&amp;LEFT(J$2,1)&amp;"_CR_"&amp;K$3&amp;"!$A:$E"),2,0)</f>
        <v>305431.64</v>
      </c>
      <c r="L5" s="141">
        <f ca="1">VLOOKUP($B5,INDIRECT("SECTION_"&amp;LEFT(L$2,1)&amp;"_CR_"&amp;L$3&amp;"!$A:$E"),2,0)</f>
        <v>195802.74</v>
      </c>
      <c r="M5" s="142">
        <f ca="1">VLOOKUP($B5,INDIRECT("SECTION_"&amp;LEFT(L$2,1)&amp;"_CR_"&amp;M$3&amp;"!$A:$E"),2,0)</f>
        <v>203851.09</v>
      </c>
      <c r="N5" s="141">
        <f ca="1">VLOOKUP($B5,INDIRECT("SECTION_"&amp;LEFT(N$2,1)&amp;"_CR_"&amp;N$3&amp;"!$A:$E"),2,0)</f>
        <v>25948.799999999999</v>
      </c>
      <c r="O5" s="142">
        <f ca="1">VLOOKUP($B5,INDIRECT("SECTION_"&amp;LEFT(N$2,1)&amp;"_CR_"&amp;O$3&amp;"!$A:$E"),2,0)</f>
        <v>25093.75</v>
      </c>
      <c r="P5" s="141">
        <f ca="1">VLOOKUP($B5,INDIRECT("SECTION_"&amp;LEFT(P$2,1)&amp;"_CR_"&amp;P$3&amp;"!$A:$E"),2,0)</f>
        <v>180358.11</v>
      </c>
      <c r="Q5" s="142">
        <f ca="1">VLOOKUP($B5,INDIRECT("SECTION_"&amp;LEFT(P$2,1)&amp;"_CR_"&amp;Q$3&amp;"!$A:$E"),2,0)</f>
        <v>183441.44</v>
      </c>
      <c r="R5" s="141">
        <f ca="1">D5+F5+H5+J5+L5+N5+P5</f>
        <v>2261468.38</v>
      </c>
      <c r="S5" s="142">
        <f ca="1">E5+G5+I5+K5+M5+O5+Q5</f>
        <v>2331400.8199999998</v>
      </c>
    </row>
    <row r="6" spans="2:19" x14ac:dyDescent="0.2">
      <c r="B6" s="138"/>
      <c r="C6" s="148" t="s">
        <v>159</v>
      </c>
      <c r="D6" s="149" t="s">
        <v>154</v>
      </c>
      <c r="E6" s="159">
        <f ca="1">IFERROR(E5/D5-1,0)</f>
        <v>3.1814275503066147E-2</v>
      </c>
      <c r="F6" s="149" t="s">
        <v>154</v>
      </c>
      <c r="G6" s="159">
        <f ca="1">IFERROR(G5/F5-1,0)</f>
        <v>5.2512107600813041E-2</v>
      </c>
      <c r="H6" s="149" t="s">
        <v>154</v>
      </c>
      <c r="I6" s="159">
        <f ca="1">IFERROR(I5/H5-1,0)</f>
        <v>2.9941435586558374E-2</v>
      </c>
      <c r="J6" s="149" t="s">
        <v>154</v>
      </c>
      <c r="K6" s="159">
        <f ca="1">IFERROR(K5/J5-1,0)</f>
        <v>3.487310158236534E-2</v>
      </c>
      <c r="L6" s="149" t="s">
        <v>154</v>
      </c>
      <c r="M6" s="159">
        <f ca="1">IFERROR(M5/L5-1,0)</f>
        <v>4.1104378825342236E-2</v>
      </c>
      <c r="N6" s="149" t="s">
        <v>154</v>
      </c>
      <c r="O6" s="159">
        <f ca="1">IFERROR(O5/N5-1,0)</f>
        <v>-3.2951427426316404E-2</v>
      </c>
      <c r="P6" s="149" t="s">
        <v>154</v>
      </c>
      <c r="Q6" s="159">
        <f ca="1">IFERROR(Q5/P5-1,0)</f>
        <v>1.709559941607286E-2</v>
      </c>
      <c r="R6" s="149" t="s">
        <v>154</v>
      </c>
      <c r="S6" s="159">
        <f ca="1">IFERROR(S5/R5-1,0)</f>
        <v>3.092346575281324E-2</v>
      </c>
    </row>
    <row r="7" spans="2:19" ht="17" x14ac:dyDescent="0.2">
      <c r="B7" s="139" t="s">
        <v>31</v>
      </c>
      <c r="C7" s="146" t="s">
        <v>149</v>
      </c>
      <c r="D7" s="143">
        <f t="shared" ref="D7:D12" ca="1" si="0">VLOOKUP($B7,INDIRECT("SECTION_"&amp;LEFT(D$2,1)&amp;"_CR_"&amp;D$3&amp;"!$A:$E"),2,0)</f>
        <v>8190.21</v>
      </c>
      <c r="E7" s="144">
        <f t="shared" ref="E7:E12" ca="1" si="1">VLOOKUP($B7,INDIRECT("SECTION_"&amp;LEFT(D$2,1)&amp;"_CR_"&amp;E$3&amp;"!$A:$E"),2,0)</f>
        <v>7669.18</v>
      </c>
      <c r="F7" s="143">
        <f t="shared" ref="F7:F12" ca="1" si="2">VLOOKUP($B7,INDIRECT("SECTION_"&amp;LEFT(F$2,1)&amp;"_CR_"&amp;F$3&amp;"!$A:$E"),2,0)</f>
        <v>1515.23</v>
      </c>
      <c r="G7" s="144">
        <f t="shared" ref="G7:G12" ca="1" si="3">VLOOKUP($B7,INDIRECT("SECTION_"&amp;LEFT(F$2,1)&amp;"_CR_"&amp;G$3&amp;"!$A:$E"),2,0)</f>
        <v>2337.91</v>
      </c>
      <c r="H7" s="143">
        <f t="shared" ref="H7:H12" ca="1" si="4">VLOOKUP($B7,INDIRECT("SECTION_"&amp;LEFT(H$2,1)&amp;"_CR_"&amp;H$3&amp;"!$A:$E"),2,0)</f>
        <v>947134.39</v>
      </c>
      <c r="I7" s="144">
        <f t="shared" ref="I7:I12" ca="1" si="5">VLOOKUP($B7,INDIRECT("SECTION_"&amp;LEFT(H$2,1)&amp;"_CR_"&amp;I$3&amp;"!$A:$E"),2,0)</f>
        <v>968295.25</v>
      </c>
      <c r="J7" s="143">
        <f t="shared" ref="J7:J12" ca="1" si="6">VLOOKUP($B7,INDIRECT("SECTION_"&amp;LEFT(J$2,1)&amp;"_CR_"&amp;J$3&amp;"!$A:$E"),2,0)</f>
        <v>5505.07</v>
      </c>
      <c r="K7" s="144">
        <f t="shared" ref="K7:K12" ca="1" si="7">VLOOKUP($B7,INDIRECT("SECTION_"&amp;LEFT(J$2,1)&amp;"_CR_"&amp;K$3&amp;"!$A:$E"),2,0)</f>
        <v>3286.51</v>
      </c>
      <c r="L7" s="143">
        <f t="shared" ref="L7:L12" ca="1" si="8">VLOOKUP($B7,INDIRECT("SECTION_"&amp;LEFT(L$2,1)&amp;"_CR_"&amp;L$3&amp;"!$A:$E"),2,0)</f>
        <v>12179.3</v>
      </c>
      <c r="M7" s="144">
        <f t="shared" ref="M7:M12" ca="1" si="9">VLOOKUP($B7,INDIRECT("SECTION_"&amp;LEFT(L$2,1)&amp;"_CR_"&amp;M$3&amp;"!$A:$E"),2,0)</f>
        <v>15542.64</v>
      </c>
      <c r="N7" s="143">
        <f t="shared" ref="N7:N12" ca="1" si="10">VLOOKUP($B7,INDIRECT("SECTION_"&amp;LEFT(N$2,1)&amp;"_CR_"&amp;N$3&amp;"!$A:$E"),2,0)</f>
        <v>3843.92</v>
      </c>
      <c r="O7" s="144">
        <f t="shared" ref="O7:O12" ca="1" si="11">VLOOKUP($B7,INDIRECT("SECTION_"&amp;LEFT(N$2,1)&amp;"_CR_"&amp;O$3&amp;"!$A:$E"),2,0)</f>
        <v>3224.96</v>
      </c>
      <c r="P7" s="143">
        <f t="shared" ref="P7:P12" ca="1" si="12">VLOOKUP($B7,INDIRECT("SECTION_"&amp;LEFT(P$2,1)&amp;"_CR_"&amp;P$3&amp;"!$A:$E"),2,0)</f>
        <v>7598.15</v>
      </c>
      <c r="Q7" s="144">
        <f t="shared" ref="Q7:Q12" ca="1" si="13">VLOOKUP($B7,INDIRECT("SECTION_"&amp;LEFT(P$2,1)&amp;"_CR_"&amp;Q$3&amp;"!$A:$E"),2,0)</f>
        <v>8335.3799999999992</v>
      </c>
      <c r="R7" s="143">
        <f t="shared" ref="R7:R12" ca="1" si="14">D7+F7+H7+J7+L7+N7+P7</f>
        <v>985966.27</v>
      </c>
      <c r="S7" s="144">
        <f t="shared" ref="S7:S12" ca="1" si="15">E7+G7+I7+K7+M7+O7+Q7</f>
        <v>1008691.83</v>
      </c>
    </row>
    <row r="8" spans="2:19" ht="17" x14ac:dyDescent="0.2">
      <c r="B8" s="139" t="s">
        <v>32</v>
      </c>
      <c r="C8" s="146" t="s">
        <v>150</v>
      </c>
      <c r="D8" s="143">
        <f t="shared" ca="1" si="0"/>
        <v>-67.14</v>
      </c>
      <c r="E8" s="144">
        <f t="shared" ca="1" si="1"/>
        <v>-123.03</v>
      </c>
      <c r="F8" s="143">
        <f t="shared" ca="1" si="2"/>
        <v>-4.17</v>
      </c>
      <c r="G8" s="144">
        <f t="shared" ca="1" si="3"/>
        <v>11.22</v>
      </c>
      <c r="H8" s="143">
        <f t="shared" ca="1" si="4"/>
        <v>-6584.46</v>
      </c>
      <c r="I8" s="144">
        <f t="shared" ca="1" si="5"/>
        <v>-6998.64</v>
      </c>
      <c r="J8" s="143">
        <f t="shared" ca="1" si="6"/>
        <v>-587.16999999999996</v>
      </c>
      <c r="K8" s="144">
        <f t="shared" ca="1" si="7"/>
        <v>-226.35</v>
      </c>
      <c r="L8" s="143">
        <f t="shared" ca="1" si="8"/>
        <v>-196.53</v>
      </c>
      <c r="M8" s="144">
        <f t="shared" ca="1" si="9"/>
        <v>-382.88</v>
      </c>
      <c r="N8" s="143">
        <f t="shared" ca="1" si="10"/>
        <v>-14.56</v>
      </c>
      <c r="O8" s="144">
        <f t="shared" ca="1" si="11"/>
        <v>-1.54</v>
      </c>
      <c r="P8" s="143">
        <f t="shared" ca="1" si="12"/>
        <v>30.15</v>
      </c>
      <c r="Q8" s="144">
        <f t="shared" ca="1" si="13"/>
        <v>24.91</v>
      </c>
      <c r="R8" s="143">
        <f t="shared" ca="1" si="14"/>
        <v>-7423.880000000001</v>
      </c>
      <c r="S8" s="144">
        <f t="shared" ca="1" si="15"/>
        <v>-7696.3100000000013</v>
      </c>
    </row>
    <row r="9" spans="2:19" ht="17" x14ac:dyDescent="0.2">
      <c r="B9" s="139" t="s">
        <v>39</v>
      </c>
      <c r="C9" s="146" t="s">
        <v>151</v>
      </c>
      <c r="D9" s="143">
        <f t="shared" ca="1" si="0"/>
        <v>8698.2099999999991</v>
      </c>
      <c r="E9" s="144">
        <f t="shared" ca="1" si="1"/>
        <v>8615.98</v>
      </c>
      <c r="F9" s="143">
        <f t="shared" ca="1" si="2"/>
        <v>21547.37</v>
      </c>
      <c r="G9" s="144">
        <f t="shared" ca="1" si="3"/>
        <v>22264.71</v>
      </c>
      <c r="H9" s="143">
        <f t="shared" ca="1" si="4"/>
        <v>26873.34</v>
      </c>
      <c r="I9" s="144">
        <f t="shared" ca="1" si="5"/>
        <v>27044.080000000002</v>
      </c>
      <c r="J9" s="143">
        <f t="shared" ca="1" si="6"/>
        <v>72059.28</v>
      </c>
      <c r="K9" s="144">
        <f t="shared" ca="1" si="7"/>
        <v>71683.960000000006</v>
      </c>
      <c r="L9" s="143">
        <f t="shared" ca="1" si="8"/>
        <v>9773.83</v>
      </c>
      <c r="M9" s="144">
        <f t="shared" ca="1" si="9"/>
        <v>9059.44</v>
      </c>
      <c r="N9" s="143">
        <f t="shared" ca="1" si="10"/>
        <v>2067.9899999999998</v>
      </c>
      <c r="O9" s="144">
        <f t="shared" ca="1" si="11"/>
        <v>2292.16</v>
      </c>
      <c r="P9" s="143">
        <f t="shared" ca="1" si="12"/>
        <v>9060.43</v>
      </c>
      <c r="Q9" s="144">
        <f t="shared" ca="1" si="13"/>
        <v>9114.42</v>
      </c>
      <c r="R9" s="143">
        <f t="shared" ca="1" si="14"/>
        <v>150080.44999999998</v>
      </c>
      <c r="S9" s="144">
        <f t="shared" ca="1" si="15"/>
        <v>150074.75000000003</v>
      </c>
    </row>
    <row r="10" spans="2:19" ht="17" x14ac:dyDescent="0.2">
      <c r="B10" s="139" t="s">
        <v>40</v>
      </c>
      <c r="C10" s="146" t="s">
        <v>152</v>
      </c>
      <c r="D10" s="143">
        <f t="shared" ca="1" si="0"/>
        <v>-59.48</v>
      </c>
      <c r="E10" s="144">
        <f t="shared" ca="1" si="1"/>
        <v>-129.81</v>
      </c>
      <c r="F10" s="143">
        <f t="shared" ca="1" si="2"/>
        <v>-35.82</v>
      </c>
      <c r="G10" s="144">
        <f t="shared" ca="1" si="3"/>
        <v>-22.75</v>
      </c>
      <c r="H10" s="143">
        <f t="shared" ca="1" si="4"/>
        <v>-67.819999999999993</v>
      </c>
      <c r="I10" s="144">
        <f t="shared" ca="1" si="5"/>
        <v>-419.8</v>
      </c>
      <c r="J10" s="143">
        <f t="shared" ca="1" si="6"/>
        <v>430.26</v>
      </c>
      <c r="K10" s="144">
        <f t="shared" ca="1" si="7"/>
        <v>68.92</v>
      </c>
      <c r="L10" s="143">
        <f t="shared" ca="1" si="8"/>
        <v>133.09</v>
      </c>
      <c r="M10" s="144">
        <f t="shared" ca="1" si="9"/>
        <v>160.32</v>
      </c>
      <c r="N10" s="143">
        <f t="shared" ca="1" si="10"/>
        <v>-23.01</v>
      </c>
      <c r="O10" s="144">
        <f t="shared" ca="1" si="11"/>
        <v>-25.08</v>
      </c>
      <c r="P10" s="143">
        <f t="shared" ca="1" si="12"/>
        <v>-418.69</v>
      </c>
      <c r="Q10" s="144">
        <f t="shared" ca="1" si="13"/>
        <v>-195.69</v>
      </c>
      <c r="R10" s="143">
        <f t="shared" ca="1" si="14"/>
        <v>-41.46999999999997</v>
      </c>
      <c r="S10" s="144">
        <f t="shared" ca="1" si="15"/>
        <v>-563.89</v>
      </c>
    </row>
    <row r="11" spans="2:19" ht="17" x14ac:dyDescent="0.2">
      <c r="B11" s="139" t="s">
        <v>41</v>
      </c>
      <c r="C11" s="146" t="s">
        <v>155</v>
      </c>
      <c r="D11" s="143">
        <f t="shared" ca="1" si="0"/>
        <v>50937</v>
      </c>
      <c r="E11" s="144">
        <f t="shared" ca="1" si="1"/>
        <v>54058.43</v>
      </c>
      <c r="F11" s="143">
        <f t="shared" ca="1" si="2"/>
        <v>31062.959999999999</v>
      </c>
      <c r="G11" s="144">
        <f t="shared" ca="1" si="3"/>
        <v>33596.949999999997</v>
      </c>
      <c r="H11" s="143">
        <f t="shared" ca="1" si="4"/>
        <v>144532.5</v>
      </c>
      <c r="I11" s="144">
        <f t="shared" ca="1" si="5"/>
        <v>151594.01</v>
      </c>
      <c r="J11" s="143">
        <f t="shared" ca="1" si="6"/>
        <v>126626.39</v>
      </c>
      <c r="K11" s="144">
        <f t="shared" ca="1" si="7"/>
        <v>134320.51</v>
      </c>
      <c r="L11" s="143">
        <f t="shared" ca="1" si="8"/>
        <v>83626.95</v>
      </c>
      <c r="M11" s="144">
        <f t="shared" ca="1" si="9"/>
        <v>89980.64</v>
      </c>
      <c r="N11" s="143">
        <f t="shared" ca="1" si="10"/>
        <v>8418</v>
      </c>
      <c r="O11" s="144">
        <f t="shared" ca="1" si="11"/>
        <v>8373.93</v>
      </c>
      <c r="P11" s="143">
        <f t="shared" ca="1" si="12"/>
        <v>76129.759999999995</v>
      </c>
      <c r="Q11" s="144">
        <f t="shared" ca="1" si="13"/>
        <v>74621.2</v>
      </c>
      <c r="R11" s="143">
        <f t="shared" ca="1" si="14"/>
        <v>521333.56</v>
      </c>
      <c r="S11" s="144">
        <f t="shared" ca="1" si="15"/>
        <v>546545.67000000004</v>
      </c>
    </row>
    <row r="12" spans="2:19" ht="17" x14ac:dyDescent="0.2">
      <c r="B12" s="139" t="s">
        <v>48</v>
      </c>
      <c r="C12" s="146" t="s">
        <v>156</v>
      </c>
      <c r="D12" s="143">
        <f t="shared" ca="1" si="0"/>
        <v>3908.23</v>
      </c>
      <c r="E12" s="144">
        <f t="shared" ca="1" si="1"/>
        <v>3062.22</v>
      </c>
      <c r="F12" s="143">
        <f t="shared" ca="1" si="2"/>
        <v>3209.54</v>
      </c>
      <c r="G12" s="144">
        <f t="shared" ca="1" si="3"/>
        <v>2938.54</v>
      </c>
      <c r="H12" s="143">
        <f t="shared" ca="1" si="4"/>
        <v>7242.31</v>
      </c>
      <c r="I12" s="144">
        <f t="shared" ca="1" si="5"/>
        <v>9307.0400000000009</v>
      </c>
      <c r="J12" s="143">
        <f t="shared" ca="1" si="6"/>
        <v>3471.83</v>
      </c>
      <c r="K12" s="144">
        <f t="shared" ca="1" si="7"/>
        <v>1960.34</v>
      </c>
      <c r="L12" s="143">
        <f t="shared" ca="1" si="8"/>
        <v>10139.67</v>
      </c>
      <c r="M12" s="144">
        <f t="shared" ca="1" si="9"/>
        <v>10324.91</v>
      </c>
      <c r="N12" s="143">
        <f t="shared" ca="1" si="10"/>
        <v>370.58</v>
      </c>
      <c r="O12" s="144">
        <f t="shared" ca="1" si="11"/>
        <v>410.77</v>
      </c>
      <c r="P12" s="143">
        <f t="shared" ca="1" si="12"/>
        <v>2948.71</v>
      </c>
      <c r="Q12" s="144">
        <f t="shared" ca="1" si="13"/>
        <v>2680.26</v>
      </c>
      <c r="R12" s="143">
        <f t="shared" ca="1" si="14"/>
        <v>31290.870000000003</v>
      </c>
      <c r="S12" s="144">
        <f t="shared" ca="1" si="15"/>
        <v>30684.080000000002</v>
      </c>
    </row>
    <row r="13" spans="2:19" x14ac:dyDescent="0.2">
      <c r="B13" s="140"/>
      <c r="C13" s="148" t="s">
        <v>135</v>
      </c>
      <c r="D13" s="151">
        <f t="shared" ref="D13:S13" ca="1" si="16">SUM(D7:D10)</f>
        <v>16761.8</v>
      </c>
      <c r="E13" s="152">
        <f t="shared" ca="1" si="16"/>
        <v>16032.320000000002</v>
      </c>
      <c r="F13" s="151">
        <f t="shared" ca="1" si="16"/>
        <v>23022.61</v>
      </c>
      <c r="G13" s="152">
        <f t="shared" ca="1" si="16"/>
        <v>24591.09</v>
      </c>
      <c r="H13" s="151">
        <f t="shared" ca="1" si="16"/>
        <v>967355.45000000007</v>
      </c>
      <c r="I13" s="152">
        <f t="shared" ca="1" si="16"/>
        <v>987920.8899999999</v>
      </c>
      <c r="J13" s="151">
        <f t="shared" ca="1" si="16"/>
        <v>77407.439999999988</v>
      </c>
      <c r="K13" s="152">
        <f t="shared" ca="1" si="16"/>
        <v>74813.040000000008</v>
      </c>
      <c r="L13" s="151">
        <f t="shared" ca="1" si="16"/>
        <v>21889.69</v>
      </c>
      <c r="M13" s="152">
        <f t="shared" ca="1" si="16"/>
        <v>24379.52</v>
      </c>
      <c r="N13" s="151">
        <f t="shared" ca="1" si="16"/>
        <v>5874.34</v>
      </c>
      <c r="O13" s="152">
        <f t="shared" ca="1" si="16"/>
        <v>5490.5</v>
      </c>
      <c r="P13" s="151">
        <f t="shared" ca="1" si="16"/>
        <v>16270.039999999999</v>
      </c>
      <c r="Q13" s="152">
        <f t="shared" ca="1" si="16"/>
        <v>17279.02</v>
      </c>
      <c r="R13" s="151">
        <f t="shared" ca="1" si="16"/>
        <v>1128581.3700000001</v>
      </c>
      <c r="S13" s="152">
        <f t="shared" ca="1" si="16"/>
        <v>1150506.3800000001</v>
      </c>
    </row>
    <row r="14" spans="2:19" x14ac:dyDescent="0.2">
      <c r="B14" s="140"/>
      <c r="C14" s="148" t="s">
        <v>136</v>
      </c>
      <c r="D14" s="151">
        <f t="shared" ref="D14:S14" ca="1" si="17">D7+D9+D12+D13</f>
        <v>37558.449999999997</v>
      </c>
      <c r="E14" s="152">
        <f t="shared" ca="1" si="17"/>
        <v>35379.700000000004</v>
      </c>
      <c r="F14" s="151">
        <f t="shared" ca="1" si="17"/>
        <v>49294.75</v>
      </c>
      <c r="G14" s="152">
        <f t="shared" ca="1" si="17"/>
        <v>52132.25</v>
      </c>
      <c r="H14" s="151">
        <f t="shared" ca="1" si="17"/>
        <v>1948605.4900000002</v>
      </c>
      <c r="I14" s="152">
        <f t="shared" ca="1" si="17"/>
        <v>1992567.2599999998</v>
      </c>
      <c r="J14" s="151">
        <f t="shared" ca="1" si="17"/>
        <v>158443.62</v>
      </c>
      <c r="K14" s="152">
        <f t="shared" ca="1" si="17"/>
        <v>151743.85</v>
      </c>
      <c r="L14" s="151">
        <f t="shared" ca="1" si="17"/>
        <v>53982.489999999991</v>
      </c>
      <c r="M14" s="152">
        <f t="shared" ca="1" si="17"/>
        <v>59306.510000000009</v>
      </c>
      <c r="N14" s="151">
        <f t="shared" ca="1" si="17"/>
        <v>12156.83</v>
      </c>
      <c r="O14" s="152">
        <f t="shared" ca="1" si="17"/>
        <v>11418.39</v>
      </c>
      <c r="P14" s="151">
        <f t="shared" ca="1" si="17"/>
        <v>35877.33</v>
      </c>
      <c r="Q14" s="152">
        <f t="shared" ca="1" si="17"/>
        <v>37409.08</v>
      </c>
      <c r="R14" s="151">
        <f t="shared" ca="1" si="17"/>
        <v>2295918.96</v>
      </c>
      <c r="S14" s="152">
        <f t="shared" ca="1" si="17"/>
        <v>2339957.04</v>
      </c>
    </row>
    <row r="15" spans="2:19" x14ac:dyDescent="0.2">
      <c r="B15" s="140"/>
      <c r="C15" s="148" t="s">
        <v>162</v>
      </c>
      <c r="D15" s="151">
        <f t="shared" ref="D15:S15" ca="1" si="18">D5-D13</f>
        <v>132611.71000000002</v>
      </c>
      <c r="E15" s="152">
        <f t="shared" ca="1" si="18"/>
        <v>138093.4</v>
      </c>
      <c r="F15" s="151">
        <f t="shared" ca="1" si="18"/>
        <v>76604.89</v>
      </c>
      <c r="G15" s="152">
        <f t="shared" ca="1" si="18"/>
        <v>80268.06</v>
      </c>
      <c r="H15" s="151">
        <f t="shared" ca="1" si="18"/>
        <v>347863.04999999993</v>
      </c>
      <c r="I15" s="152">
        <f t="shared" ca="1" si="18"/>
        <v>366677.14000000013</v>
      </c>
      <c r="J15" s="151">
        <f t="shared" ca="1" si="18"/>
        <v>217731.77999999997</v>
      </c>
      <c r="K15" s="152">
        <f t="shared" ca="1" si="18"/>
        <v>230618.6</v>
      </c>
      <c r="L15" s="151">
        <f t="shared" ca="1" si="18"/>
        <v>173913.05</v>
      </c>
      <c r="M15" s="152">
        <f t="shared" ca="1" si="18"/>
        <v>179471.57</v>
      </c>
      <c r="N15" s="151">
        <f t="shared" ca="1" si="18"/>
        <v>20074.46</v>
      </c>
      <c r="O15" s="152">
        <f t="shared" ca="1" si="18"/>
        <v>19603.25</v>
      </c>
      <c r="P15" s="151">
        <f t="shared" ca="1" si="18"/>
        <v>164088.06999999998</v>
      </c>
      <c r="Q15" s="152">
        <f t="shared" ca="1" si="18"/>
        <v>166162.42000000001</v>
      </c>
      <c r="R15" s="151">
        <f t="shared" ca="1" si="18"/>
        <v>1132887.0099999998</v>
      </c>
      <c r="S15" s="152">
        <f t="shared" ca="1" si="18"/>
        <v>1180894.4399999997</v>
      </c>
    </row>
    <row r="16" spans="2:19" x14ac:dyDescent="0.2">
      <c r="B16" s="140"/>
      <c r="C16" s="148" t="s">
        <v>160</v>
      </c>
      <c r="D16" s="153">
        <f t="shared" ref="D16:S16" ca="1" si="19">IFERROR(D15/D5,0)</f>
        <v>0.88778599364773592</v>
      </c>
      <c r="E16" s="159">
        <f t="shared" ca="1" si="19"/>
        <v>0.89597894498075981</v>
      </c>
      <c r="F16" s="153">
        <f t="shared" ca="1" si="19"/>
        <v>0.76891310130235124</v>
      </c>
      <c r="G16" s="159">
        <f t="shared" ca="1" si="19"/>
        <v>0.76548455714165142</v>
      </c>
      <c r="H16" s="153">
        <f t="shared" ca="1" si="19"/>
        <v>0.26449069109049178</v>
      </c>
      <c r="I16" s="159">
        <f t="shared" ca="1" si="19"/>
        <v>0.2706907376795758</v>
      </c>
      <c r="J16" s="153">
        <f t="shared" ca="1" si="19"/>
        <v>0.73772567400564382</v>
      </c>
      <c r="K16" s="159">
        <f t="shared" ca="1" si="19"/>
        <v>0.75505798940803903</v>
      </c>
      <c r="L16" s="153">
        <f t="shared" ca="1" si="19"/>
        <v>0.88820539487853944</v>
      </c>
      <c r="M16" s="159">
        <f t="shared" ca="1" si="19"/>
        <v>0.88040525071511766</v>
      </c>
      <c r="N16" s="153">
        <f t="shared" ca="1" si="19"/>
        <v>0.77361804784806998</v>
      </c>
      <c r="O16" s="159">
        <f t="shared" ca="1" si="19"/>
        <v>0.78120049813200498</v>
      </c>
      <c r="P16" s="153">
        <f t="shared" ca="1" si="19"/>
        <v>0.9097903609657475</v>
      </c>
      <c r="Q16" s="159">
        <f t="shared" ca="1" si="19"/>
        <v>0.90580634343036126</v>
      </c>
      <c r="R16" s="153">
        <f t="shared" ca="1" si="19"/>
        <v>0.50095195671053327</v>
      </c>
      <c r="S16" s="159">
        <f t="shared" ca="1" si="19"/>
        <v>0.50651712475592237</v>
      </c>
    </row>
    <row r="17" spans="2:19" ht="17" x14ac:dyDescent="0.2">
      <c r="B17" s="139" t="s">
        <v>64</v>
      </c>
      <c r="C17" s="146" t="s">
        <v>137</v>
      </c>
      <c r="D17" s="143">
        <f ca="1">VLOOKUP($B17,INDIRECT("SECTION_"&amp;LEFT(D$2,1)&amp;"_CR_"&amp;D$3&amp;"!$A:$E"),2,0)</f>
        <v>8407.69</v>
      </c>
      <c r="E17" s="144">
        <f ca="1">VLOOKUP($B17,INDIRECT("SECTION_"&amp;LEFT(D$2,1)&amp;"_CR_"&amp;E$3&amp;"!$A:$E"),2,0)</f>
        <v>6695.89</v>
      </c>
      <c r="F17" s="143">
        <f ca="1">VLOOKUP($B17,INDIRECT("SECTION_"&amp;LEFT(F$2,1)&amp;"_CR_"&amp;F$3&amp;"!$A:$E"),2,0)</f>
        <v>3326.42</v>
      </c>
      <c r="G17" s="144">
        <f ca="1">VLOOKUP($B17,INDIRECT("SECTION_"&amp;LEFT(F$2,1)&amp;"_CR_"&amp;G$3&amp;"!$A:$E"),2,0)</f>
        <v>3868.17</v>
      </c>
      <c r="H17" s="143">
        <f ca="1">VLOOKUP($B17,INDIRECT("SECTION_"&amp;LEFT(H$2,1)&amp;"_CR_"&amp;H$3&amp;"!$A:$E"),2,0)</f>
        <v>35186.5</v>
      </c>
      <c r="I17" s="144">
        <f ca="1">VLOOKUP($B17,INDIRECT("SECTION_"&amp;LEFT(H$2,1)&amp;"_CR_"&amp;I$3&amp;"!$A:$E"),2,0)</f>
        <v>44741.82</v>
      </c>
      <c r="J17" s="143">
        <f ca="1">VLOOKUP($B17,INDIRECT("SECTION_"&amp;LEFT(J$2,1)&amp;"_CR_"&amp;J$3&amp;"!$A:$E"),2,0)</f>
        <v>28679.360000000001</v>
      </c>
      <c r="K17" s="144">
        <f ca="1">VLOOKUP($B17,INDIRECT("SECTION_"&amp;LEFT(J$2,1)&amp;"_CR_"&amp;K$3&amp;"!$A:$E"),2,0)</f>
        <v>16451.73</v>
      </c>
      <c r="L17" s="143">
        <f ca="1">VLOOKUP($B17,INDIRECT("SECTION_"&amp;LEFT(L$2,1)&amp;"_CR_"&amp;L$3&amp;"!$A:$E"),2,0)</f>
        <v>17554.34</v>
      </c>
      <c r="M17" s="144">
        <f ca="1">VLOOKUP($B17,INDIRECT("SECTION_"&amp;LEFT(L$2,1)&amp;"_CR_"&amp;M$3&amp;"!$A:$E"),2,0)</f>
        <v>10993.59</v>
      </c>
      <c r="N17" s="143">
        <f ca="1">VLOOKUP($B17,INDIRECT("SECTION_"&amp;LEFT(N$2,1)&amp;"_CR_"&amp;N$3&amp;"!$A:$E"),2,0)</f>
        <v>1748.31</v>
      </c>
      <c r="O17" s="144">
        <f ca="1">VLOOKUP($B17,INDIRECT("SECTION_"&amp;LEFT(N$2,1)&amp;"_CR_"&amp;O$3&amp;"!$A:$E"),2,0)</f>
        <v>1221.29</v>
      </c>
      <c r="P17" s="143">
        <f ca="1">VLOOKUP($B17,INDIRECT("SECTION_"&amp;LEFT(P$2,1)&amp;"_CR_"&amp;P$3&amp;"!$A:$E"),2,0)</f>
        <v>25425.98</v>
      </c>
      <c r="Q17" s="144">
        <f ca="1">VLOOKUP($B17,INDIRECT("SECTION_"&amp;LEFT(P$2,1)&amp;"_CR_"&amp;Q$3&amp;"!$A:$E"),2,0)</f>
        <v>27355.5</v>
      </c>
      <c r="R17" s="143">
        <f ca="1">D17+F17+H17+J17+L17+N17+P17</f>
        <v>120328.59999999999</v>
      </c>
      <c r="S17" s="144">
        <f ca="1">E17+G17+I17+K17+M17+O17+Q17</f>
        <v>111327.98999999999</v>
      </c>
    </row>
    <row r="18" spans="2:19" x14ac:dyDescent="0.2">
      <c r="B18" s="140"/>
      <c r="C18" s="148" t="s">
        <v>161</v>
      </c>
      <c r="D18" s="153">
        <f t="shared" ref="D18:S18" ca="1" si="20">IFERROR(D17/D5,0)</f>
        <v>5.6286352245455036E-2</v>
      </c>
      <c r="E18" s="159">
        <f t="shared" ca="1" si="20"/>
        <v>4.3444338816389635E-2</v>
      </c>
      <c r="F18" s="153">
        <f t="shared" ca="1" si="20"/>
        <v>3.3388572432310359E-2</v>
      </c>
      <c r="G18" s="159">
        <f t="shared" ca="1" si="20"/>
        <v>3.688919851057347E-2</v>
      </c>
      <c r="H18" s="153">
        <f t="shared" ca="1" si="20"/>
        <v>2.6753349348416253E-2</v>
      </c>
      <c r="I18" s="159">
        <f t="shared" ca="1" si="20"/>
        <v>3.3029591811823321E-2</v>
      </c>
      <c r="J18" s="153">
        <f t="shared" ca="1" si="20"/>
        <v>9.7172310748805266E-2</v>
      </c>
      <c r="K18" s="159">
        <f t="shared" ca="1" si="20"/>
        <v>5.3863869506119273E-2</v>
      </c>
      <c r="L18" s="153">
        <f t="shared" ca="1" si="20"/>
        <v>8.9653188714315241E-2</v>
      </c>
      <c r="M18" s="159">
        <f t="shared" ca="1" si="20"/>
        <v>5.3929512959680521E-2</v>
      </c>
      <c r="N18" s="153">
        <f t="shared" ca="1" si="20"/>
        <v>6.7375369959304474E-2</v>
      </c>
      <c r="O18" s="159">
        <f t="shared" ca="1" si="20"/>
        <v>4.8669090909090905E-2</v>
      </c>
      <c r="P18" s="153">
        <f t="shared" ca="1" si="20"/>
        <v>0.14097497473221471</v>
      </c>
      <c r="Q18" s="159">
        <f t="shared" ca="1" si="20"/>
        <v>0.1491238838945006</v>
      </c>
      <c r="R18" s="153">
        <f t="shared" ca="1" si="20"/>
        <v>5.3208172647543274E-2</v>
      </c>
      <c r="S18" s="159">
        <f t="shared" ca="1" si="20"/>
        <v>4.7751544498470237E-2</v>
      </c>
    </row>
    <row r="19" spans="2:19" ht="17" x14ac:dyDescent="0.2">
      <c r="B19" s="139" t="s">
        <v>157</v>
      </c>
      <c r="C19" s="146" t="s">
        <v>138</v>
      </c>
      <c r="D19" s="143">
        <f ca="1">VLOOKUP($B19,INDIRECT("SECTION_"&amp;LEFT(D$2,1)&amp;"_BILAN_"&amp;D$3&amp;"!$A:$E"),2,0)</f>
        <v>39877.129999999997</v>
      </c>
      <c r="E19" s="144">
        <f ca="1">VLOOKUP($B19,INDIRECT("SECTION_"&amp;LEFT(D$2,1)&amp;"_BILAN_"&amp;E$3&amp;"!$A:$E"),2,0)</f>
        <v>34570.79</v>
      </c>
      <c r="F19" s="143">
        <f ca="1">VLOOKUP($B19,INDIRECT("SECTION_"&amp;LEFT(F$2,1)&amp;"_BILAN_"&amp;F$3&amp;"!$A:$E"),2,0)</f>
        <v>6448.08</v>
      </c>
      <c r="G19" s="144">
        <f ca="1">VLOOKUP($B19,INDIRECT("SECTION_"&amp;LEFT(F$2,1)&amp;"_BILAN_"&amp;G$3&amp;"!$A:$E"),2,0)</f>
        <v>6672.87</v>
      </c>
      <c r="H19" s="143">
        <f ca="1">VLOOKUP($B19,INDIRECT("SECTION_"&amp;LEFT(H$2,1)&amp;"_BILAN_"&amp;H$3&amp;"!$A:$E"),2,0)</f>
        <v>137927.1</v>
      </c>
      <c r="I19" s="144">
        <f ca="1">VLOOKUP($B19,INDIRECT("SECTION_"&amp;LEFT(H$2,1)&amp;"_BILAN_"&amp;I$3&amp;"!$A:$E"),2,0)</f>
        <v>138087.17000000001</v>
      </c>
      <c r="J19" s="143">
        <f ca="1">VLOOKUP($B19,INDIRECT("SECTION_"&amp;LEFT(J$2,1)&amp;"_BILAN_"&amp;J$3&amp;"!$A:$E"),2,0)</f>
        <v>89444.35</v>
      </c>
      <c r="K19" s="144">
        <f ca="1">VLOOKUP($B19,INDIRECT("SECTION_"&amp;LEFT(J$2,1)&amp;"_BILAN_"&amp;K$3&amp;"!$A:$E"),2,0)</f>
        <v>95227.34</v>
      </c>
      <c r="L19" s="143">
        <f ca="1">VLOOKUP($B19,INDIRECT("SECTION_"&amp;LEFT(L$2,1)&amp;"_BILAN_"&amp;L$3&amp;"!$A:$E"),2,0)</f>
        <v>50073.85</v>
      </c>
      <c r="M19" s="144">
        <f ca="1">VLOOKUP($B19,INDIRECT("SECTION_"&amp;LEFT(L$2,1)&amp;"_BILAN_"&amp;M$3&amp;"!$A:$E"),2,0)</f>
        <v>48751.68</v>
      </c>
      <c r="N19" s="143">
        <f ca="1">VLOOKUP($B19,INDIRECT("SECTION_"&amp;LEFT(N$2,1)&amp;"_BILAN_"&amp;N$3&amp;"!$A:$E"),2,0)</f>
        <v>3649.86</v>
      </c>
      <c r="O19" s="144">
        <f ca="1">VLOOKUP($B19,INDIRECT("SECTION_"&amp;LEFT(N$2,1)&amp;"_BILAN_"&amp;O$3&amp;"!$A:$E"),2,0)</f>
        <v>3508.1</v>
      </c>
      <c r="P19" s="143">
        <f ca="1">VLOOKUP($B19,INDIRECT("SECTION_"&amp;LEFT(P$2,1)&amp;"_BILAN_"&amp;P$3&amp;"!$A:$E"),2,0)</f>
        <v>49656.23</v>
      </c>
      <c r="Q19" s="144">
        <f ca="1">VLOOKUP($B19,INDIRECT("SECTION_"&amp;LEFT(P$2,1)&amp;"_BILAN_"&amp;Q$3&amp;"!$A:$E"),2,0)</f>
        <v>51015.37</v>
      </c>
      <c r="R19" s="143">
        <f t="shared" ref="R19:R21" ca="1" si="21">D19+F19+H19+J19+L19+N19+P19</f>
        <v>377076.6</v>
      </c>
      <c r="S19" s="144">
        <f t="shared" ref="S19:S21" ca="1" si="22">E19+G19+I19+K19+M19+O19+Q19</f>
        <v>377833.32</v>
      </c>
    </row>
    <row r="20" spans="2:19" ht="17" x14ac:dyDescent="0.2">
      <c r="B20" s="139" t="s">
        <v>110</v>
      </c>
      <c r="C20" s="146" t="s">
        <v>139</v>
      </c>
      <c r="D20" s="143">
        <f ca="1">VLOOKUP($B20,INDIRECT("SECTION_"&amp;LEFT(D$2,1)&amp;"_BILAN_"&amp;D$3&amp;"!$A:$E"),2,0)</f>
        <v>17184.11</v>
      </c>
      <c r="E20" s="144">
        <f ca="1">VLOOKUP($B20,INDIRECT("SECTION_"&amp;LEFT(D$2,1)&amp;"_BILAN_"&amp;E$3&amp;"!$A:$E"),2,0)</f>
        <v>17896.400000000001</v>
      </c>
      <c r="F20" s="143">
        <f ca="1">VLOOKUP($B20,INDIRECT("SECTION_"&amp;LEFT(F$2,1)&amp;"_BILAN_"&amp;F$3&amp;"!$A:$E"),2,0)</f>
        <v>12588.84</v>
      </c>
      <c r="G20" s="144">
        <f ca="1">VLOOKUP($B20,INDIRECT("SECTION_"&amp;LEFT(F$2,1)&amp;"_BILAN_"&amp;G$3&amp;"!$A:$E"),2,0)</f>
        <v>11906.93</v>
      </c>
      <c r="H20" s="143">
        <f ca="1">VLOOKUP($B20,INDIRECT("SECTION_"&amp;LEFT(H$2,1)&amp;"_BILAN_"&amp;H$3&amp;"!$A:$E"),2,0)</f>
        <v>174170.26</v>
      </c>
      <c r="I20" s="144">
        <f ca="1">VLOOKUP($B20,INDIRECT("SECTION_"&amp;LEFT(H$2,1)&amp;"_BILAN_"&amp;I$3&amp;"!$A:$E"),2,0)</f>
        <v>181102.85</v>
      </c>
      <c r="J20" s="143">
        <f ca="1">VLOOKUP($B20,INDIRECT("SECTION_"&amp;LEFT(J$2,1)&amp;"_BILAN_"&amp;J$3&amp;"!$A:$E"),2,0)</f>
        <v>53732.32</v>
      </c>
      <c r="K20" s="144">
        <f ca="1">VLOOKUP($B20,INDIRECT("SECTION_"&amp;LEFT(J$2,1)&amp;"_BILAN_"&amp;K$3&amp;"!$A:$E"),2,0)</f>
        <v>53961.63</v>
      </c>
      <c r="L20" s="143">
        <f ca="1">VLOOKUP($B20,INDIRECT("SECTION_"&amp;LEFT(L$2,1)&amp;"_BILAN_"&amp;L$3&amp;"!$A:$E"),2,0)</f>
        <v>37992.300000000003</v>
      </c>
      <c r="M20" s="144">
        <f ca="1">VLOOKUP($B20,INDIRECT("SECTION_"&amp;LEFT(L$2,1)&amp;"_BILAN_"&amp;M$3&amp;"!$A:$E"),2,0)</f>
        <v>35651.9</v>
      </c>
      <c r="N20" s="143">
        <f ca="1">VLOOKUP($B20,INDIRECT("SECTION_"&amp;LEFT(N$2,1)&amp;"_BILAN_"&amp;N$3&amp;"!$A:$E"),2,0)</f>
        <v>3133.17</v>
      </c>
      <c r="O20" s="144">
        <f ca="1">VLOOKUP($B20,INDIRECT("SECTION_"&amp;LEFT(N$2,1)&amp;"_BILAN_"&amp;O$3&amp;"!$A:$E"),2,0)</f>
        <v>3163.59</v>
      </c>
      <c r="P20" s="143">
        <f ca="1">VLOOKUP($B20,INDIRECT("SECTION_"&amp;LEFT(P$2,1)&amp;"_BILAN_"&amp;P$3&amp;"!$A:$E"),2,0)</f>
        <v>26343.83</v>
      </c>
      <c r="Q20" s="144">
        <f ca="1">VLOOKUP($B20,INDIRECT("SECTION_"&amp;LEFT(P$2,1)&amp;"_BILAN_"&amp;Q$3&amp;"!$A:$E"),2,0)</f>
        <v>25159.54</v>
      </c>
      <c r="R20" s="143">
        <f t="shared" ca="1" si="21"/>
        <v>325144.83</v>
      </c>
      <c r="S20" s="144">
        <f t="shared" ca="1" si="22"/>
        <v>328842.84000000003</v>
      </c>
    </row>
    <row r="21" spans="2:19" ht="17" x14ac:dyDescent="0.2">
      <c r="B21" s="139" t="s">
        <v>88</v>
      </c>
      <c r="C21" s="146" t="s">
        <v>140</v>
      </c>
      <c r="D21" s="143">
        <f ca="1">VLOOKUP($B21,INDIRECT("SECTION_"&amp;LEFT(D$2,1)&amp;"_BILAN_"&amp;D$3&amp;"!$A:$E"),2,0)</f>
        <v>3520.67</v>
      </c>
      <c r="E21" s="144">
        <f ca="1">VLOOKUP($B21,INDIRECT("SECTION_"&amp;LEFT(D$2,1)&amp;"_BILAN_"&amp;E$3&amp;"!$A:$E"),2,0)</f>
        <v>3733.36</v>
      </c>
      <c r="F21" s="143">
        <f ca="1">VLOOKUP($B21,INDIRECT("SECTION_"&amp;LEFT(F$2,1)&amp;"_BILAN_"&amp;F$3&amp;"!$A:$E"),2,0)</f>
        <v>2902.47</v>
      </c>
      <c r="G21" s="144">
        <f ca="1">VLOOKUP($B21,INDIRECT("SECTION_"&amp;LEFT(F$2,1)&amp;"_BILAN_"&amp;G$3&amp;"!$A:$E"),2,0)</f>
        <v>4055.84</v>
      </c>
      <c r="H21" s="143">
        <f ca="1">VLOOKUP($B21,INDIRECT("SECTION_"&amp;LEFT(H$2,1)&amp;"_BILAN_"&amp;H$3&amp;"!$A:$E"),2,0)</f>
        <v>143632.82</v>
      </c>
      <c r="I21" s="144">
        <f ca="1">VLOOKUP($B21,INDIRECT("SECTION_"&amp;LEFT(H$2,1)&amp;"_BILAN_"&amp;I$3&amp;"!$A:$E"),2,0)</f>
        <v>147117.56</v>
      </c>
      <c r="J21" s="143">
        <f ca="1">VLOOKUP($B21,INDIRECT("SECTION_"&amp;LEFT(J$2,1)&amp;"_BILAN_"&amp;J$3&amp;"!$A:$E"),2,0)</f>
        <v>60382.95</v>
      </c>
      <c r="K21" s="144">
        <f ca="1">VLOOKUP($B21,INDIRECT("SECTION_"&amp;LEFT(J$2,1)&amp;"_BILAN_"&amp;K$3&amp;"!$A:$E"),2,0)</f>
        <v>62650.87</v>
      </c>
      <c r="L21" s="143">
        <f ca="1">VLOOKUP($B21,INDIRECT("SECTION_"&amp;LEFT(L$2,1)&amp;"_BILAN_"&amp;L$3&amp;"!$A:$E"),2,0)</f>
        <v>7308.5499999999993</v>
      </c>
      <c r="M21" s="144">
        <f ca="1">VLOOKUP($B21,INDIRECT("SECTION_"&amp;LEFT(L$2,1)&amp;"_BILAN_"&amp;M$3&amp;"!$A:$E"),2,0)</f>
        <v>7346.49</v>
      </c>
      <c r="N21" s="143">
        <f ca="1">VLOOKUP($B21,INDIRECT("SECTION_"&amp;LEFT(N$2,1)&amp;"_BILAN_"&amp;N$3&amp;"!$A:$E"),2,0)</f>
        <v>1504.92</v>
      </c>
      <c r="O21" s="144">
        <f ca="1">VLOOKUP($B21,INDIRECT("SECTION_"&amp;LEFT(N$2,1)&amp;"_BILAN_"&amp;O$3&amp;"!$A:$E"),2,0)</f>
        <v>1574.73</v>
      </c>
      <c r="P21" s="143">
        <f ca="1">VLOOKUP($B21,INDIRECT("SECTION_"&amp;LEFT(P$2,1)&amp;"_BILAN_"&amp;P$3&amp;"!$A:$E"),2,0)</f>
        <v>9092.24</v>
      </c>
      <c r="Q21" s="144">
        <f ca="1">VLOOKUP($B21,INDIRECT("SECTION_"&amp;LEFT(P$2,1)&amp;"_BILAN_"&amp;Q$3&amp;"!$A:$E"),2,0)</f>
        <v>10039.5</v>
      </c>
      <c r="R21" s="143">
        <f t="shared" ca="1" si="21"/>
        <v>228344.62000000002</v>
      </c>
      <c r="S21" s="144">
        <f t="shared" ca="1" si="22"/>
        <v>236518.35</v>
      </c>
    </row>
    <row r="22" spans="2:19" x14ac:dyDescent="0.2">
      <c r="B22" s="140"/>
      <c r="C22" s="148" t="s">
        <v>141</v>
      </c>
      <c r="D22" s="151">
        <f t="shared" ref="D22:S22" ca="1" si="23">D19+D21-D20</f>
        <v>26213.689999999995</v>
      </c>
      <c r="E22" s="152">
        <f t="shared" ca="1" si="23"/>
        <v>20407.75</v>
      </c>
      <c r="F22" s="151">
        <f t="shared" ca="1" si="23"/>
        <v>-3238.2900000000009</v>
      </c>
      <c r="G22" s="152">
        <f t="shared" ca="1" si="23"/>
        <v>-1178.2200000000012</v>
      </c>
      <c r="H22" s="151">
        <f t="shared" ca="1" si="23"/>
        <v>107389.66000000003</v>
      </c>
      <c r="I22" s="152">
        <f t="shared" ca="1" si="23"/>
        <v>104101.87999999998</v>
      </c>
      <c r="J22" s="151">
        <f t="shared" ca="1" si="23"/>
        <v>96094.979999999981</v>
      </c>
      <c r="K22" s="152">
        <f t="shared" ca="1" si="23"/>
        <v>103916.57999999999</v>
      </c>
      <c r="L22" s="151">
        <f t="shared" ca="1" si="23"/>
        <v>19390.099999999991</v>
      </c>
      <c r="M22" s="152">
        <f t="shared" ca="1" si="23"/>
        <v>20446.269999999997</v>
      </c>
      <c r="N22" s="151">
        <f t="shared" ca="1" si="23"/>
        <v>2021.6100000000006</v>
      </c>
      <c r="O22" s="152">
        <f t="shared" ca="1" si="23"/>
        <v>1919.2399999999998</v>
      </c>
      <c r="P22" s="151">
        <f t="shared" ca="1" si="23"/>
        <v>32404.639999999999</v>
      </c>
      <c r="Q22" s="152">
        <f t="shared" ca="1" si="23"/>
        <v>35895.33</v>
      </c>
      <c r="R22" s="151">
        <f t="shared" ca="1" si="23"/>
        <v>280276.38999999996</v>
      </c>
      <c r="S22" s="152">
        <f t="shared" ca="1" si="23"/>
        <v>285508.83</v>
      </c>
    </row>
    <row r="23" spans="2:19" x14ac:dyDescent="0.2">
      <c r="B23" s="138"/>
      <c r="C23" s="148" t="s">
        <v>142</v>
      </c>
      <c r="D23" s="153">
        <f t="shared" ref="D23:S23" ca="1" si="24">D22/D5</f>
        <v>0.17549088857857054</v>
      </c>
      <c r="E23" s="150">
        <f t="shared" ca="1" si="24"/>
        <v>0.13240976262754847</v>
      </c>
      <c r="F23" s="153">
        <f t="shared" ca="1" si="24"/>
        <v>-3.2503977315500247E-2</v>
      </c>
      <c r="G23" s="150">
        <f t="shared" ca="1" si="24"/>
        <v>-1.1236215437565545E-2</v>
      </c>
      <c r="H23" s="153">
        <f t="shared" ca="1" si="24"/>
        <v>8.165157348379759E-2</v>
      </c>
      <c r="I23" s="150">
        <f t="shared" ca="1" si="24"/>
        <v>7.6850754020364231E-2</v>
      </c>
      <c r="J23" s="153">
        <f t="shared" ca="1" si="24"/>
        <v>0.32559203754756821</v>
      </c>
      <c r="K23" s="150">
        <f t="shared" ca="1" si="24"/>
        <v>0.34022860238055225</v>
      </c>
      <c r="L23" s="153">
        <f t="shared" ca="1" si="24"/>
        <v>9.902874699301957E-2</v>
      </c>
      <c r="M23" s="150">
        <f t="shared" ca="1" si="24"/>
        <v>0.10030002782913743</v>
      </c>
      <c r="N23" s="153">
        <f t="shared" ca="1" si="24"/>
        <v>7.7907648908620078E-2</v>
      </c>
      <c r="O23" s="150">
        <f t="shared" ca="1" si="24"/>
        <v>7.648278953922788E-2</v>
      </c>
      <c r="P23" s="153">
        <f t="shared" ca="1" si="24"/>
        <v>0.17966832763993812</v>
      </c>
      <c r="Q23" s="150">
        <f t="shared" ca="1" si="24"/>
        <v>0.19567732350988959</v>
      </c>
      <c r="R23" s="153">
        <f t="shared" ca="1" si="24"/>
        <v>0.12393557764446832</v>
      </c>
      <c r="S23" s="150">
        <f t="shared" ca="1" si="24"/>
        <v>0.12246235291278659</v>
      </c>
    </row>
    <row r="24" spans="2:19" x14ac:dyDescent="0.2">
      <c r="B24" s="157"/>
      <c r="C24" s="148" t="s">
        <v>143</v>
      </c>
      <c r="D24" s="151">
        <f t="shared" ref="D24:Q24" ca="1" si="25">D20/(D9+D7+D11)*360</f>
        <v>91.208865348714411</v>
      </c>
      <c r="E24" s="160">
        <f t="shared" ca="1" si="25"/>
        <v>91.589070162611833</v>
      </c>
      <c r="F24" s="151">
        <f t="shared" ca="1" si="25"/>
        <v>83.730910128227777</v>
      </c>
      <c r="G24" s="160">
        <f t="shared" ca="1" si="25"/>
        <v>73.651657563793009</v>
      </c>
      <c r="H24" s="151">
        <f t="shared" ca="1" si="25"/>
        <v>56.056359814613025</v>
      </c>
      <c r="I24" s="160">
        <f t="shared" ca="1" si="25"/>
        <v>56.844651494741626</v>
      </c>
      <c r="J24" s="151">
        <f t="shared" ca="1" si="25"/>
        <v>94.733165666572347</v>
      </c>
      <c r="K24" s="160">
        <f t="shared" ca="1" si="25"/>
        <v>92.819035010491135</v>
      </c>
      <c r="L24" s="151">
        <f t="shared" ca="1" si="25"/>
        <v>129.54364118686027</v>
      </c>
      <c r="M24" s="160">
        <f t="shared" ca="1" si="25"/>
        <v>112.01238720812353</v>
      </c>
      <c r="N24" s="151">
        <f t="shared" ca="1" si="25"/>
        <v>78.712371536178523</v>
      </c>
      <c r="O24" s="160">
        <f t="shared" ca="1" si="25"/>
        <v>81.987495545693108</v>
      </c>
      <c r="P24" s="151">
        <f t="shared" ca="1" si="25"/>
        <v>102.20873441641483</v>
      </c>
      <c r="Q24" s="160">
        <f t="shared" ca="1" si="25"/>
        <v>98.374454497072918</v>
      </c>
      <c r="R24" s="151">
        <f ca="1">R20/R14*360</f>
        <v>50.982696183666697</v>
      </c>
      <c r="S24" s="160">
        <f ca="1">S20/(S9+S7+S11)*360</f>
        <v>69.420378819186922</v>
      </c>
    </row>
    <row r="25" spans="2:19" x14ac:dyDescent="0.2">
      <c r="B25" s="157"/>
      <c r="C25" s="148" t="s">
        <v>144</v>
      </c>
      <c r="D25" s="151">
        <f t="shared" ref="D25:S25" ca="1" si="26">D19/D5*360</f>
        <v>96.106510451551941</v>
      </c>
      <c r="E25" s="160">
        <f t="shared" ca="1" si="26"/>
        <v>80.748913289748131</v>
      </c>
      <c r="F25" s="151">
        <f t="shared" ca="1" si="26"/>
        <v>23.299880053198166</v>
      </c>
      <c r="G25" s="160">
        <f t="shared" ca="1" si="26"/>
        <v>22.90914240674276</v>
      </c>
      <c r="H25" s="151">
        <f t="shared" ca="1" si="26"/>
        <v>37.753237199750458</v>
      </c>
      <c r="I25" s="160">
        <f t="shared" ca="1" si="26"/>
        <v>36.698252986533582</v>
      </c>
      <c r="J25" s="151">
        <f t="shared" ca="1" si="26"/>
        <v>109.10093887217023</v>
      </c>
      <c r="K25" s="160">
        <f t="shared" ca="1" si="26"/>
        <v>112.24063885457313</v>
      </c>
      <c r="L25" s="151">
        <f t="shared" ca="1" si="26"/>
        <v>92.065034432102422</v>
      </c>
      <c r="M25" s="160">
        <f t="shared" ca="1" si="26"/>
        <v>86.095221762120573</v>
      </c>
      <c r="N25" s="151">
        <f t="shared" ca="1" si="26"/>
        <v>50.636237513873482</v>
      </c>
      <c r="O25" s="160">
        <f t="shared" ca="1" si="26"/>
        <v>50.327910336239107</v>
      </c>
      <c r="P25" s="151">
        <f t="shared" ca="1" si="26"/>
        <v>99.115270169996791</v>
      </c>
      <c r="Q25" s="160">
        <f t="shared" ca="1" si="26"/>
        <v>100.1165996080275</v>
      </c>
      <c r="R25" s="151">
        <f t="shared" ca="1" si="26"/>
        <v>60.026298488418398</v>
      </c>
      <c r="S25" s="160">
        <f t="shared" ca="1" si="26"/>
        <v>58.342604168767522</v>
      </c>
    </row>
    <row r="26" spans="2:19" x14ac:dyDescent="0.2">
      <c r="B26" s="157"/>
      <c r="C26" s="148" t="s">
        <v>158</v>
      </c>
      <c r="D26" s="151"/>
      <c r="E26" s="160">
        <f ca="1">E21/(E7+E9)*360</f>
        <v>82.529714169219105</v>
      </c>
      <c r="F26" s="151"/>
      <c r="G26" s="160">
        <f ca="1">G21/(G7+G9)*360</f>
        <v>59.347435354445999</v>
      </c>
      <c r="H26" s="151"/>
      <c r="I26" s="160">
        <f ca="1">I21/(I7+I9)*360</f>
        <v>53.210317329668868</v>
      </c>
      <c r="J26" s="151"/>
      <c r="K26" s="160">
        <f ca="1">K21/(K7+K9)*360</f>
        <v>300.84262777064089</v>
      </c>
      <c r="L26" s="151"/>
      <c r="M26" s="160">
        <f ca="1">M21/(M7+M9)*360</f>
        <v>107.50052028121199</v>
      </c>
      <c r="N26" s="151"/>
      <c r="O26" s="160">
        <f ca="1">O21/(O7+O9)*360</f>
        <v>102.75339307464765</v>
      </c>
      <c r="P26" s="151"/>
      <c r="Q26" s="160">
        <f ca="1">Q21/(Q7+Q9)*360</f>
        <v>207.12099852147304</v>
      </c>
      <c r="R26" s="151"/>
      <c r="S26" s="160">
        <f ca="1">S21/(S7+S9)*360</f>
        <v>73.480377730603863</v>
      </c>
    </row>
    <row r="27" spans="2:19" ht="17" x14ac:dyDescent="0.2">
      <c r="B27" s="158" t="s">
        <v>98</v>
      </c>
      <c r="C27" s="146" t="s">
        <v>145</v>
      </c>
      <c r="D27" s="143">
        <f ca="1">VLOOKUP($B27,INDIRECT("SECTION_"&amp;LEFT(D$2,1)&amp;"_BILAN_"&amp;D$3&amp;"!$A:$E"),2,0)</f>
        <v>368533.49</v>
      </c>
      <c r="E27" s="144">
        <f ca="1">VLOOKUP($B27,INDIRECT("SECTION_"&amp;LEFT(D$2,1)&amp;"_BILAN_"&amp;E$3&amp;"!$A:$E"),2,0)</f>
        <v>366607.39</v>
      </c>
      <c r="F27" s="143">
        <f ca="1">VLOOKUP($B27,INDIRECT("SECTION_"&amp;LEFT(F$2,1)&amp;"_BILAN_"&amp;F$3&amp;"!$A:$E"),2,0)</f>
        <v>173029.82</v>
      </c>
      <c r="G27" s="144">
        <f ca="1">VLOOKUP($B27,INDIRECT("SECTION_"&amp;LEFT(F$2,1)&amp;"_BILAN_"&amp;G$3&amp;"!$A:$E"),2,0)</f>
        <v>180887.59</v>
      </c>
      <c r="H27" s="143">
        <f ca="1">VLOOKUP($B27,INDIRECT("SECTION_"&amp;LEFT(H$2,1)&amp;"_BILAN_"&amp;H$3&amp;"!$A:$E"),2,0)</f>
        <v>1032510.82</v>
      </c>
      <c r="I27" s="144">
        <f ca="1">VLOOKUP($B27,INDIRECT("SECTION_"&amp;LEFT(H$2,1)&amp;"_BILAN_"&amp;I$3&amp;"!$A:$E"),2,0)</f>
        <v>1107688.4099999999</v>
      </c>
      <c r="J27" s="143">
        <f ca="1">VLOOKUP($B27,INDIRECT("SECTION_"&amp;LEFT(J$2,1)&amp;"_BILAN_"&amp;J$3&amp;"!$A:$E"),2,0)</f>
        <v>422287.65</v>
      </c>
      <c r="K27" s="144">
        <f ca="1">VLOOKUP($B27,INDIRECT("SECTION_"&amp;LEFT(J$2,1)&amp;"_BILAN_"&amp;K$3&amp;"!$A:$E"),2,0)</f>
        <v>405104.93</v>
      </c>
      <c r="L27" s="143">
        <f ca="1">VLOOKUP($B27,INDIRECT("SECTION_"&amp;LEFT(L$2,1)&amp;"_BILAN_"&amp;L$3&amp;"!$A:$E"),2,0)</f>
        <v>553131.66</v>
      </c>
      <c r="M27" s="144">
        <f ca="1">VLOOKUP($B27,INDIRECT("SECTION_"&amp;LEFT(L$2,1)&amp;"_BILAN_"&amp;M$3&amp;"!$A:$E"),2,0)</f>
        <v>548156.39</v>
      </c>
      <c r="N27" s="143">
        <f ca="1">VLOOKUP($B27,INDIRECT("SECTION_"&amp;LEFT(N$2,1)&amp;"_BILAN_"&amp;N$3&amp;"!$A:$E"),2,0)</f>
        <v>36099.99</v>
      </c>
      <c r="O27" s="144">
        <f ca="1">VLOOKUP($B27,INDIRECT("SECTION_"&amp;LEFT(N$2,1)&amp;"_BILAN_"&amp;O$3&amp;"!$A:$E"),2,0)</f>
        <v>38376.629999999997</v>
      </c>
      <c r="P27" s="143">
        <f ca="1">VLOOKUP($B27,INDIRECT("SECTION_"&amp;LEFT(P$2,1)&amp;"_BILAN_"&amp;P$3&amp;"!$A:$E"),2,0)</f>
        <v>747792.5</v>
      </c>
      <c r="Q27" s="144">
        <f ca="1">VLOOKUP($B27,INDIRECT("SECTION_"&amp;LEFT(P$2,1)&amp;"_BILAN_"&amp;Q$3&amp;"!$A:$E"),2,0)</f>
        <v>657420.96</v>
      </c>
      <c r="R27" s="143">
        <f ca="1">D27+F27+H27+J27+L27+N27+P27</f>
        <v>3333385.93</v>
      </c>
      <c r="S27" s="144">
        <f ca="1">E27+G27+I27+K27+M27+O27+Q27</f>
        <v>3304242.3</v>
      </c>
    </row>
    <row r="28" spans="2:19" x14ac:dyDescent="0.2">
      <c r="B28" s="146"/>
      <c r="C28" s="148" t="s">
        <v>146</v>
      </c>
      <c r="D28" s="153">
        <f t="shared" ref="D28:S28" ca="1" si="27">D5/D27</f>
        <v>0.40531868623391598</v>
      </c>
      <c r="E28" s="150">
        <f t="shared" ca="1" si="27"/>
        <v>0.42041083787208983</v>
      </c>
      <c r="F28" s="153">
        <f t="shared" ca="1" si="27"/>
        <v>0.57578225533610328</v>
      </c>
      <c r="G28" s="150">
        <f t="shared" ca="1" si="27"/>
        <v>0.5796923382084973</v>
      </c>
      <c r="H28" s="153">
        <f t="shared" ca="1" si="27"/>
        <v>1.2738060217131673</v>
      </c>
      <c r="I28" s="150">
        <f t="shared" ca="1" si="27"/>
        <v>1.2229053024035885</v>
      </c>
      <c r="J28" s="153">
        <f t="shared" ca="1" si="27"/>
        <v>0.69890563931954908</v>
      </c>
      <c r="K28" s="150">
        <f t="shared" ca="1" si="27"/>
        <v>0.7539568575479938</v>
      </c>
      <c r="L28" s="153">
        <f t="shared" ca="1" si="27"/>
        <v>0.35398939196501605</v>
      </c>
      <c r="M28" s="150">
        <f t="shared" ca="1" si="27"/>
        <v>0.3718849104358703</v>
      </c>
      <c r="N28" s="153">
        <f t="shared" ca="1" si="27"/>
        <v>0.71880352321427243</v>
      </c>
      <c r="O28" s="150">
        <f t="shared" ca="1" si="27"/>
        <v>0.65388102081918087</v>
      </c>
      <c r="P28" s="153">
        <f t="shared" ca="1" si="27"/>
        <v>0.24118737483994557</v>
      </c>
      <c r="Q28" s="150">
        <f t="shared" ca="1" si="27"/>
        <v>0.27903193107807212</v>
      </c>
      <c r="R28" s="153">
        <f t="shared" ca="1" si="27"/>
        <v>0.67842980905604289</v>
      </c>
      <c r="S28" s="150">
        <f t="shared" ca="1" si="27"/>
        <v>0.70557804432199178</v>
      </c>
    </row>
    <row r="29" spans="2:19" x14ac:dyDescent="0.2">
      <c r="B29" s="147"/>
      <c r="C29" s="154" t="s">
        <v>147</v>
      </c>
      <c r="D29" s="155">
        <f t="shared" ref="D29:S29" ca="1" si="28">D28*D18</f>
        <v>2.2813910345027263E-2</v>
      </c>
      <c r="E29" s="156">
        <f t="shared" ca="1" si="28"/>
        <v>1.8264470882597323E-2</v>
      </c>
      <c r="F29" s="155">
        <f t="shared" ca="1" si="28"/>
        <v>1.9224547537528502E-2</v>
      </c>
      <c r="G29" s="156">
        <f t="shared" ca="1" si="28"/>
        <v>2.1384385739231751E-2</v>
      </c>
      <c r="H29" s="155">
        <f t="shared" ca="1" si="28"/>
        <v>3.4078577501008664E-2</v>
      </c>
      <c r="I29" s="156">
        <f t="shared" ca="1" si="28"/>
        <v>4.0392062962904887E-2</v>
      </c>
      <c r="J29" s="155">
        <f t="shared" ca="1" si="28"/>
        <v>6.7914275968051635E-2</v>
      </c>
      <c r="K29" s="156">
        <f t="shared" ca="1" si="28"/>
        <v>4.0611033788208899E-2</v>
      </c>
      <c r="L29" s="155">
        <f t="shared" ca="1" si="28"/>
        <v>3.1736277760705291E-2</v>
      </c>
      <c r="M29" s="156">
        <f t="shared" ca="1" si="28"/>
        <v>2.0055572096860898E-2</v>
      </c>
      <c r="N29" s="155">
        <f t="shared" ca="1" si="28"/>
        <v>4.8429653304613109E-2</v>
      </c>
      <c r="O29" s="156">
        <f t="shared" ca="1" si="28"/>
        <v>3.1823794845977874E-2</v>
      </c>
      <c r="P29" s="155">
        <f t="shared" ca="1" si="28"/>
        <v>3.4001384073790525E-2</v>
      </c>
      <c r="Q29" s="156">
        <f t="shared" ca="1" si="28"/>
        <v>4.1610325292944721E-2</v>
      </c>
      <c r="R29" s="155">
        <f t="shared" ca="1" si="28"/>
        <v>3.6098010409493744E-2</v>
      </c>
      <c r="S29" s="156">
        <f t="shared" ca="1" si="28"/>
        <v>3.3692441380585199E-2</v>
      </c>
    </row>
  </sheetData>
  <mergeCells count="10">
    <mergeCell ref="J2:K2"/>
    <mergeCell ref="L2:M2"/>
    <mergeCell ref="N2:O2"/>
    <mergeCell ref="P2:Q2"/>
    <mergeCell ref="R2:S2"/>
    <mergeCell ref="D2:E2"/>
    <mergeCell ref="B2:B3"/>
    <mergeCell ref="C2:C3"/>
    <mergeCell ref="F2:G2"/>
    <mergeCell ref="H2:I2"/>
  </mergeCells>
  <pageMargins left="0.7" right="0.7" top="0.75" bottom="0.75" header="0.3" footer="0.3"/>
  <ignoredErrors>
    <ignoredError sqref="E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30</vt:i4>
      </vt:variant>
    </vt:vector>
  </HeadingPairs>
  <TitlesOfParts>
    <vt:vector size="30" baseType="lpstr">
      <vt:lpstr>SECTION_N_CR_2017</vt:lpstr>
      <vt:lpstr>SECTION_N_CR_2018</vt:lpstr>
      <vt:lpstr>SECTION_N_BILAN_2017</vt:lpstr>
      <vt:lpstr>SECTION_N_BILAN_2018</vt:lpstr>
      <vt:lpstr>SECTION_I_CR_2017</vt:lpstr>
      <vt:lpstr>SECTION_I_CR_2018</vt:lpstr>
      <vt:lpstr>SECTION_I_BILAN_2017</vt:lpstr>
      <vt:lpstr>SECTION_I_BILAN_2018</vt:lpstr>
      <vt:lpstr>SECTION_G_CR_2017</vt:lpstr>
      <vt:lpstr>SECTION_G_CR_2018</vt:lpstr>
      <vt:lpstr>SECTION_G_BILAN_2017</vt:lpstr>
      <vt:lpstr>SECTION_G_BILAN_2018</vt:lpstr>
      <vt:lpstr>SECTION_F_CR_2017</vt:lpstr>
      <vt:lpstr>SECTION_F_CR_2018</vt:lpstr>
      <vt:lpstr>SECTION_F_BILAN_2017</vt:lpstr>
      <vt:lpstr>SECTION_F_BILAN_2018</vt:lpstr>
      <vt:lpstr>SECTION_J_CR_2017</vt:lpstr>
      <vt:lpstr>SECTION_J_CR_2018</vt:lpstr>
      <vt:lpstr>SECTION_J_BILAN_2017</vt:lpstr>
      <vt:lpstr>SECTION_J_BILAN_2018</vt:lpstr>
      <vt:lpstr>SECTION_S_CR_2017</vt:lpstr>
      <vt:lpstr>SECTION_S_CR_2018</vt:lpstr>
      <vt:lpstr>SECTION_S_BILAN_2017</vt:lpstr>
      <vt:lpstr>SECTION_S_BILAN_2018</vt:lpstr>
      <vt:lpstr>SECTION_M_CR_2017</vt:lpstr>
      <vt:lpstr>SECTION_M_CR_2018</vt:lpstr>
      <vt:lpstr>SECTION_M_BILAN_2017</vt:lpstr>
      <vt:lpstr>SECTION_M_BILAN_2018</vt:lpstr>
      <vt:lpstr>synthèse</vt:lpstr>
      <vt:lpstr>calculs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2021-01-27T13:18:32Z</dcterms:created>
  <dcterms:modified xsi:type="dcterms:W3CDTF">2021-02-26T14:53:27Z</dcterms:modified>
</cp:coreProperties>
</file>